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Агаркова\Documents\УТОЧНЕНИЯ\Уточнения 2023\Уточнение 3\"/>
    </mc:Choice>
  </mc:AlternateContent>
  <bookViews>
    <workbookView xWindow="360" yWindow="45" windowWidth="24915" windowHeight="15915"/>
  </bookViews>
  <sheets>
    <sheet name="Дорожный фонд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10" i="1" l="1"/>
  <c r="B5" i="1"/>
  <c r="B14" i="1" l="1"/>
  <c r="B13" i="1" s="1"/>
  <c r="B18" i="1"/>
  <c r="C20" i="1" l="1"/>
  <c r="D20" i="1"/>
  <c r="B20" i="1"/>
  <c r="C14" i="1" l="1"/>
  <c r="D14" i="1" l="1"/>
  <c r="C13" i="1"/>
  <c r="C10" i="1" s="1"/>
  <c r="C5" i="1" s="1"/>
  <c r="D13" i="1" l="1"/>
  <c r="D10" i="1" s="1"/>
  <c r="D5" i="1" s="1"/>
</calcChain>
</file>

<file path=xl/sharedStrings.xml><?xml version="1.0" encoding="utf-8"?>
<sst xmlns="http://schemas.openxmlformats.org/spreadsheetml/2006/main" count="23" uniqueCount="23">
  <si>
    <t>1. доходы  от уплаты акцизов на автомобильный бензин, прямогонный бензин, на дизтопливо, моторные масла для дизельных и (или) карбюраторных (инжекторных) двигателей подлежащие распределению между бюджетами субъектов РФ и местными бюджетами с учетом дифференцированных нормативов отчислений в местные бюджеты</t>
  </si>
  <si>
    <t>2.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</si>
  <si>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Источники Дорожного фонда в разрезе доходов:</t>
  </si>
  <si>
    <t xml:space="preserve">Направление расходов Дорожного фонда </t>
  </si>
  <si>
    <t>Капитальный ремонт, ремонт и содержание автомобильных дорог общего пользования ЗАТО г. Североморск, в том числе: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</si>
  <si>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</si>
  <si>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</si>
  <si>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Улучшение дорожных условий для участников дорожного движения</t>
  </si>
  <si>
    <t>Развитие системы организации движения транспортных средств и пешеходов, повышение безопасности дорожных условий, в том числе:</t>
  </si>
  <si>
    <t>Дорожный фонд муниципального образования ЗАТО г. Североморск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</si>
  <si>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</si>
  <si>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</si>
  <si>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2023 год</t>
  </si>
  <si>
    <t xml:space="preserve">Наименование </t>
  </si>
  <si>
    <t>рубли</t>
  </si>
  <si>
    <t>2024 год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</si>
  <si>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</si>
  <si>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2025 год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</si>
  <si>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</si>
  <si>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3. 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</si>
  <si>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4. 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</si>
  <si>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5. поступления от налога на доходы физических лиц</t>
  </si>
  <si>
    <t>6. Остаток на начало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</si>
</sst>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2">
      <alignment vertical="top" wrapText="1"/>
    </xf>
  </cellStyleXfs>
  <cellXfs count="23">
    <xf numFmtId="0" fontId="0" fillId="0" borderId="0" xfId="0"/>
    <xf numFmtId="0" fontId="1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/>
    <xf numFmtId="4" fontId="1" fillId="0" borderId="0" xfId="0" applyNumberFormat="1" applyFont="1" applyAlignment="1">
      <alignment vertical="top"/>
    </xf>
    <xf numFmtId="4" fontId="6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justify" vertical="center" wrapText="1"/>
    </xf>
    <xf numFmtId="4" fontId="6" fillId="0" borderId="0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</cellXfs>
  <cellStyles count="2">
    <cellStyle name="xl33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4"/>
  <sheetViews>
    <sheetView tabSelected="1" topLeftCell="A8" workbookViewId="0">
      <selection activeCell="F8" sqref="F8"/>
    </sheetView>
  </sheetViews>
  <sheetFormatPr defaultRowHeight="12.75" x14ac:dyDescent="0.2"/>
  <cols>
    <col min="1" max="1" width="69" style="1" customWidth="1"/>
    <col min="2" max="4" width="14.85546875" style="11" customWidth="1"/>
    <col min="5" max="5" width="9.140625" style="1"/>
    <col min="6" max="8" width="19.42578125" style="1" customWidth="1"/>
    <col min="9" max="16384" width="9.140625" style="1"/>
  </cols>
  <sheetData>
    <row r="2" spans="1:9" ht="27.75" customHeight="1" x14ac:dyDescent="0.3">
      <c r="A2" s="22" t="s">
        <v>9</v>
      </c>
      <c r="B2" s="22"/>
      <c r="C2" s="22"/>
      <c r="D2" s="22"/>
    </row>
    <row r="3" spans="1:9" ht="32.25" customHeight="1" x14ac:dyDescent="0.2">
      <c r="D3" s="4" t="s">
        <v>14</v>
      </c>
    </row>
    <row r="4" spans="1:9" ht="24" customHeight="1" x14ac:dyDescent="0.2">
      <c r="A4" s="5" t="s">
        <v>13</v>
      </c>
      <c r="B4" s="6" t="s">
        <v>12</v>
      </c>
      <c r="C4" s="5" t="s">
        <v>15</v>
      </c>
      <c r="D4" s="5" t="s">
        <v>17</v>
      </c>
    </row>
    <row r="5" spans="1:9" ht="19.5" customHeight="1" x14ac:dyDescent="0.2">
      <c r="A5" s="7" t="s">
        <v>2</v>
      </c>
      <c r="B5" s="13">
        <f>SUM(B6:B11)</f>
        <v>373047033.73999995</v>
      </c>
      <c r="C5" s="13">
        <f t="shared" ref="C5:D5" si="0">SUM(C6:C11)</f>
        <v>186671572.88999999</v>
      </c>
      <c r="D5" s="13">
        <f t="shared" si="0"/>
        <v>176124343.08999997</v>
      </c>
    </row>
    <row r="6" spans="1:9" ht="63.75" x14ac:dyDescent="0.2">
      <c r="A6" s="8" t="s">
        <v>0</v>
      </c>
      <c r="B6" s="14">
        <v>13113810</v>
      </c>
      <c r="C6" s="14">
        <v>13909250</v>
      </c>
      <c r="D6" s="14">
        <v>14704690</v>
      </c>
    </row>
    <row r="7" spans="1:9" ht="51" x14ac:dyDescent="0.2">
      <c r="A7" s="8" t="s">
        <v>1</v>
      </c>
      <c r="B7" s="14">
        <v>66437299.329999998</v>
      </c>
      <c r="C7" s="14">
        <v>55364416.100000001</v>
      </c>
      <c r="D7" s="14">
        <v>47059753.689999998</v>
      </c>
    </row>
    <row r="8" spans="1:9" ht="51" x14ac:dyDescent="0.2">
      <c r="A8" s="8" t="s">
        <v>19</v>
      </c>
      <c r="B8" s="14">
        <v>139867000</v>
      </c>
      <c r="C8" s="14">
        <v>0</v>
      </c>
      <c r="D8" s="14">
        <v>0</v>
      </c>
    </row>
    <row r="9" spans="1:9" ht="63.75" x14ac:dyDescent="0.2">
      <c r="A9" s="8" t="s">
        <v>20</v>
      </c>
      <c r="B9" s="16">
        <v>800000</v>
      </c>
      <c r="C9" s="16">
        <v>800000</v>
      </c>
      <c r="D9" s="16">
        <v>0</v>
      </c>
    </row>
    <row r="10" spans="1:9" ht="13.5" customHeight="1" x14ac:dyDescent="0.2">
      <c r="A10" s="8" t="s">
        <v>21</v>
      </c>
      <c r="B10" s="19">
        <f>B13-B6-B7-B9-B11-B8</f>
        <v>146643477.25999999</v>
      </c>
      <c r="C10" s="19">
        <f t="shared" ref="C10:D10" si="1">C13-C6-C7-C9</f>
        <v>116597906.78999999</v>
      </c>
      <c r="D10" s="19">
        <f t="shared" si="1"/>
        <v>114359899.39999998</v>
      </c>
      <c r="F10" s="17"/>
      <c r="G10" s="17"/>
      <c r="H10" s="17"/>
      <c r="I10" s="12"/>
    </row>
    <row r="11" spans="1:9" ht="13.5" customHeight="1" x14ac:dyDescent="0.2">
      <c r="A11" s="8" t="s">
        <v>22</v>
      </c>
      <c r="B11" s="19">
        <v>6185447.1500000004</v>
      </c>
      <c r="C11" s="19"/>
      <c r="D11" s="19"/>
      <c r="F11" s="17"/>
      <c r="G11" s="17"/>
      <c r="H11" s="17"/>
      <c r="I11" s="12"/>
    </row>
    <row r="12" spans="1:9" ht="13.5" customHeight="1" x14ac:dyDescent="0.2">
      <c r="A12" s="20"/>
      <c r="B12" s="21"/>
      <c r="C12" s="21"/>
      <c r="D12" s="21"/>
      <c r="F12" s="17"/>
      <c r="G12" s="17"/>
      <c r="H12" s="17"/>
      <c r="I12" s="12"/>
    </row>
    <row r="13" spans="1:9" ht="18.75" customHeight="1" x14ac:dyDescent="0.2">
      <c r="A13" s="9" t="s">
        <v>3</v>
      </c>
      <c r="B13" s="15">
        <f>B14+B20</f>
        <v>373047033.73999995</v>
      </c>
      <c r="C13" s="15">
        <f t="shared" ref="C13:D13" si="2">C14+C20</f>
        <v>186671572.88999999</v>
      </c>
      <c r="D13" s="15">
        <f t="shared" si="2"/>
        <v>176124343.08999997</v>
      </c>
      <c r="F13" s="17"/>
      <c r="G13" s="17"/>
      <c r="H13" s="17"/>
    </row>
    <row r="14" spans="1:9" ht="25.5" x14ac:dyDescent="0.2">
      <c r="A14" s="2" t="s">
        <v>4</v>
      </c>
      <c r="B14" s="16">
        <f>SUM(B15:B19)</f>
        <v>344391264.52999997</v>
      </c>
      <c r="C14" s="16">
        <f>SUM(C15:C19)</f>
        <v>182076572.88999999</v>
      </c>
      <c r="D14" s="16">
        <f t="shared" ref="D14" si="3">SUM(D15:D19)</f>
        <v>172329343.08999997</v>
      </c>
    </row>
    <row r="15" spans="1:9" ht="38.25" x14ac:dyDescent="0.2">
      <c r="A15" s="3" t="s">
        <v>10</v>
      </c>
      <c r="B15" s="14">
        <v>66437299.329999998</v>
      </c>
      <c r="C15" s="14">
        <v>55364416.100000001</v>
      </c>
      <c r="D15" s="14">
        <v>47059753.689999998</v>
      </c>
    </row>
    <row r="16" spans="1:9" ht="51" x14ac:dyDescent="0.2">
      <c r="A16" s="3" t="s">
        <v>11</v>
      </c>
      <c r="B16" s="16">
        <v>12748993.08</v>
      </c>
      <c r="C16" s="16">
        <v>10624160.9</v>
      </c>
      <c r="D16" s="16">
        <v>9030536.7599999998</v>
      </c>
    </row>
    <row r="17" spans="1:4" ht="51" x14ac:dyDescent="0.2">
      <c r="A17" s="3" t="s">
        <v>18</v>
      </c>
      <c r="B17" s="16">
        <v>139867000</v>
      </c>
      <c r="C17" s="16">
        <v>0</v>
      </c>
      <c r="D17" s="16">
        <v>0</v>
      </c>
    </row>
    <row r="18" spans="1:4" ht="25.5" x14ac:dyDescent="0.2">
      <c r="A18" s="3" t="s">
        <v>5</v>
      </c>
      <c r="B18" s="16">
        <f>110152524.97+6185447.15</f>
        <v>116337972.12</v>
      </c>
      <c r="C18" s="16">
        <v>110005425.25</v>
      </c>
      <c r="D18" s="16">
        <v>110010056.56999999</v>
      </c>
    </row>
    <row r="19" spans="1:4" ht="38.25" x14ac:dyDescent="0.2">
      <c r="A19" s="3" t="s">
        <v>6</v>
      </c>
      <c r="B19" s="16">
        <v>9000000</v>
      </c>
      <c r="C19" s="16">
        <v>6082570.6399999997</v>
      </c>
      <c r="D19" s="16">
        <v>6228996.0700000003</v>
      </c>
    </row>
    <row r="20" spans="1:4" ht="25.5" x14ac:dyDescent="0.2">
      <c r="A20" s="2" t="s">
        <v>8</v>
      </c>
      <c r="B20" s="16">
        <f>B21+B22</f>
        <v>28655769.210000001</v>
      </c>
      <c r="C20" s="16">
        <f t="shared" ref="C20:D20" si="4">C21+C22</f>
        <v>4595000</v>
      </c>
      <c r="D20" s="16">
        <f t="shared" si="4"/>
        <v>3795000</v>
      </c>
    </row>
    <row r="21" spans="1:4" ht="63.75" x14ac:dyDescent="0.2">
      <c r="A21" s="3" t="s">
        <v>16</v>
      </c>
      <c r="B21" s="16">
        <v>800000</v>
      </c>
      <c r="C21" s="16">
        <v>800000</v>
      </c>
      <c r="D21" s="16">
        <v>0</v>
      </c>
    </row>
    <row r="22" spans="1:4" ht="18.75" customHeight="1" x14ac:dyDescent="0.2">
      <c r="A22" s="10" t="s">
        <v>7</v>
      </c>
      <c r="B22" s="16">
        <v>27855769.210000001</v>
      </c>
      <c r="C22" s="16">
        <v>3795000</v>
      </c>
      <c r="D22" s="16">
        <v>3795000</v>
      </c>
    </row>
    <row r="24" spans="1:4" x14ac:dyDescent="0.2">
      <c r="B24" s="18"/>
      <c r="C24" s="18"/>
      <c r="D24" s="18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7" sqref="M2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Дорожный фонд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</cp:lastModifiedBy>
  <cp:lastPrinted>2023-01-29T14:01:08Z</cp:lastPrinted>
  <dcterms:created xsi:type="dcterms:W3CDTF">2019-11-06T09:31:01Z</dcterms:created>
  <dcterms:modified xsi:type="dcterms:W3CDTF">2023-05-25T09:57:16Z</dcterms:modified>
</cp:coreProperties>
</file>