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Материалы в Совет депутатов\Решение о бюджете 2021-2023\"/>
    </mc:Choice>
  </mc:AlternateContent>
  <bookViews>
    <workbookView xWindow="0" yWindow="0" windowWidth="28800" windowHeight="11835"/>
  </bookViews>
  <sheets>
    <sheet name="6. разд " sheetId="1" r:id="rId1"/>
  </sheets>
  <externalReferences>
    <externalReference r:id="rId2"/>
  </externalReferences>
  <definedNames>
    <definedName name="_xlnm._FilterDatabase" localSheetId="0" hidden="1">'6. разд '!$A$7:$K$1088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9" i="1" l="1"/>
  <c r="J350" i="1"/>
  <c r="F349" i="1"/>
  <c r="F350" i="1"/>
  <c r="J358" i="1" l="1"/>
  <c r="F358" i="1"/>
  <c r="F362" i="1"/>
  <c r="K1087" i="1" l="1"/>
  <c r="J1087" i="1"/>
  <c r="I1087" i="1"/>
  <c r="H1087" i="1"/>
  <c r="H1086" i="1" s="1"/>
  <c r="G1087" i="1"/>
  <c r="G1086" i="1" s="1"/>
  <c r="G1085" i="1" s="1"/>
  <c r="G1084" i="1" s="1"/>
  <c r="G1083" i="1" s="1"/>
  <c r="G1082" i="1" s="1"/>
  <c r="F1087" i="1"/>
  <c r="F1086" i="1" s="1"/>
  <c r="F1085" i="1" s="1"/>
  <c r="F1084" i="1" s="1"/>
  <c r="F1083" i="1" s="1"/>
  <c r="F1082" i="1" s="1"/>
  <c r="F1081" i="1" s="1"/>
  <c r="K1086" i="1"/>
  <c r="K1084" i="1" s="1"/>
  <c r="K1083" i="1" s="1"/>
  <c r="K1082" i="1" s="1"/>
  <c r="K1081" i="1" s="1"/>
  <c r="J1086" i="1"/>
  <c r="I1086" i="1"/>
  <c r="I1085" i="1" s="1"/>
  <c r="K1085" i="1"/>
  <c r="G1081" i="1"/>
  <c r="K1080" i="1"/>
  <c r="K1079" i="1" s="1"/>
  <c r="J1080" i="1"/>
  <c r="J1079" i="1" s="1"/>
  <c r="I1080" i="1"/>
  <c r="I1079" i="1" s="1"/>
  <c r="H1080" i="1"/>
  <c r="H1079" i="1" s="1"/>
  <c r="G1080" i="1"/>
  <c r="G1079" i="1" s="1"/>
  <c r="F1080" i="1"/>
  <c r="F1079" i="1" s="1"/>
  <c r="K1078" i="1"/>
  <c r="J1078" i="1"/>
  <c r="I1078" i="1"/>
  <c r="H1078" i="1"/>
  <c r="H1077" i="1" s="1"/>
  <c r="G1078" i="1"/>
  <c r="G1077" i="1" s="1"/>
  <c r="F1078" i="1"/>
  <c r="F1077" i="1" s="1"/>
  <c r="K1077" i="1"/>
  <c r="J1077" i="1"/>
  <c r="I1077" i="1"/>
  <c r="K1076" i="1"/>
  <c r="J1076" i="1"/>
  <c r="I1076" i="1"/>
  <c r="H1076" i="1"/>
  <c r="H1075" i="1" s="1"/>
  <c r="G1076" i="1"/>
  <c r="G1075" i="1" s="1"/>
  <c r="F1076" i="1"/>
  <c r="F1075" i="1" s="1"/>
  <c r="K1075" i="1"/>
  <c r="J1075" i="1"/>
  <c r="I1075" i="1"/>
  <c r="K1074" i="1"/>
  <c r="K1073" i="1" s="1"/>
  <c r="J1074" i="1"/>
  <c r="J1073" i="1" s="1"/>
  <c r="I1074" i="1"/>
  <c r="I1073" i="1" s="1"/>
  <c r="H1074" i="1"/>
  <c r="H1073" i="1" s="1"/>
  <c r="G1074" i="1"/>
  <c r="G1073" i="1" s="1"/>
  <c r="F1074" i="1"/>
  <c r="F1073" i="1" s="1"/>
  <c r="K1072" i="1"/>
  <c r="J1072" i="1"/>
  <c r="I1072" i="1"/>
  <c r="H1072" i="1"/>
  <c r="H1071" i="1" s="1"/>
  <c r="G1072" i="1"/>
  <c r="G1071" i="1" s="1"/>
  <c r="F1072" i="1"/>
  <c r="F1071" i="1" s="1"/>
  <c r="K1071" i="1"/>
  <c r="J1071" i="1"/>
  <c r="I1071" i="1"/>
  <c r="K1065" i="1"/>
  <c r="K1064" i="1" s="1"/>
  <c r="K1063" i="1" s="1"/>
  <c r="K1062" i="1" s="1"/>
  <c r="J1065" i="1"/>
  <c r="J1064" i="1" s="1"/>
  <c r="J1063" i="1" s="1"/>
  <c r="J1062" i="1" s="1"/>
  <c r="I1065" i="1"/>
  <c r="I1064" i="1" s="1"/>
  <c r="I1063" i="1" s="1"/>
  <c r="I1062" i="1" s="1"/>
  <c r="H1065" i="1"/>
  <c r="H1064" i="1" s="1"/>
  <c r="H1063" i="1" s="1"/>
  <c r="H1062" i="1" s="1"/>
  <c r="G1065" i="1"/>
  <c r="G1064" i="1" s="1"/>
  <c r="G1063" i="1" s="1"/>
  <c r="G1062" i="1" s="1"/>
  <c r="F1065" i="1"/>
  <c r="F1064" i="1" s="1"/>
  <c r="F1063" i="1" s="1"/>
  <c r="F1062" i="1" s="1"/>
  <c r="K1061" i="1"/>
  <c r="J1061" i="1"/>
  <c r="I1061" i="1"/>
  <c r="H1061" i="1"/>
  <c r="H1060" i="1" s="1"/>
  <c r="H1059" i="1" s="1"/>
  <c r="H1058" i="1" s="1"/>
  <c r="H1057" i="1" s="1"/>
  <c r="G1061" i="1"/>
  <c r="G1060" i="1" s="1"/>
  <c r="G1059" i="1" s="1"/>
  <c r="G1058" i="1" s="1"/>
  <c r="G1057" i="1" s="1"/>
  <c r="F1061" i="1"/>
  <c r="F1060" i="1" s="1"/>
  <c r="F1059" i="1" s="1"/>
  <c r="F1058" i="1" s="1"/>
  <c r="F1057" i="1" s="1"/>
  <c r="K1060" i="1"/>
  <c r="K1059" i="1" s="1"/>
  <c r="K1058" i="1" s="1"/>
  <c r="K1057" i="1" s="1"/>
  <c r="J1060" i="1"/>
  <c r="J1059" i="1" s="1"/>
  <c r="I1060" i="1"/>
  <c r="I1059" i="1" s="1"/>
  <c r="I1058" i="1" s="1"/>
  <c r="I1057" i="1" s="1"/>
  <c r="J1058" i="1"/>
  <c r="J1057" i="1" s="1"/>
  <c r="K1056" i="1"/>
  <c r="J1056" i="1"/>
  <c r="I1056" i="1"/>
  <c r="I1055" i="1" s="1"/>
  <c r="H1056" i="1"/>
  <c r="H1055" i="1" s="1"/>
  <c r="G1056" i="1"/>
  <c r="G1055" i="1" s="1"/>
  <c r="F1056" i="1"/>
  <c r="F1055" i="1" s="1"/>
  <c r="K1055" i="1"/>
  <c r="J1055" i="1"/>
  <c r="K1054" i="1"/>
  <c r="K1053" i="1" s="1"/>
  <c r="J1054" i="1"/>
  <c r="J1053" i="1" s="1"/>
  <c r="I1054" i="1"/>
  <c r="I1053" i="1" s="1"/>
  <c r="H1054" i="1"/>
  <c r="H1053" i="1" s="1"/>
  <c r="G1054" i="1"/>
  <c r="G1053" i="1" s="1"/>
  <c r="F1054" i="1"/>
  <c r="F1053" i="1" s="1"/>
  <c r="K1051" i="1"/>
  <c r="J1051" i="1"/>
  <c r="I1051" i="1"/>
  <c r="H1051" i="1"/>
  <c r="G1051" i="1"/>
  <c r="F1051" i="1"/>
  <c r="K1050" i="1"/>
  <c r="J1050" i="1"/>
  <c r="I1050" i="1"/>
  <c r="H1050" i="1"/>
  <c r="G1050" i="1"/>
  <c r="G1049" i="1" s="1"/>
  <c r="F1050" i="1"/>
  <c r="K1049" i="1"/>
  <c r="J1049" i="1"/>
  <c r="I1049" i="1"/>
  <c r="H1049" i="1"/>
  <c r="F1049" i="1"/>
  <c r="K1048" i="1"/>
  <c r="J1048" i="1"/>
  <c r="J1047" i="1" s="1"/>
  <c r="I1048" i="1"/>
  <c r="I1047" i="1" s="1"/>
  <c r="H1048" i="1"/>
  <c r="H1047" i="1" s="1"/>
  <c r="G1048" i="1"/>
  <c r="G1047" i="1" s="1"/>
  <c r="F1048" i="1"/>
  <c r="F1047" i="1" s="1"/>
  <c r="K1047" i="1"/>
  <c r="K1046" i="1"/>
  <c r="J1046" i="1"/>
  <c r="I1046" i="1"/>
  <c r="I1045" i="1" s="1"/>
  <c r="H1046" i="1"/>
  <c r="H1045" i="1" s="1"/>
  <c r="G1046" i="1"/>
  <c r="G1045" i="1" s="1"/>
  <c r="F1046" i="1"/>
  <c r="F1045" i="1" s="1"/>
  <c r="K1045" i="1"/>
  <c r="J1045" i="1"/>
  <c r="K1044" i="1"/>
  <c r="K1043" i="1" s="1"/>
  <c r="J1044" i="1"/>
  <c r="J1043" i="1" s="1"/>
  <c r="I1044" i="1"/>
  <c r="I1043" i="1" s="1"/>
  <c r="H1044" i="1"/>
  <c r="H1043" i="1" s="1"/>
  <c r="G1044" i="1"/>
  <c r="G1043" i="1" s="1"/>
  <c r="F1044" i="1"/>
  <c r="F1043" i="1" s="1"/>
  <c r="K1042" i="1"/>
  <c r="K1041" i="1" s="1"/>
  <c r="J1042" i="1"/>
  <c r="J1041" i="1" s="1"/>
  <c r="I1042" i="1"/>
  <c r="I1041" i="1" s="1"/>
  <c r="H1042" i="1"/>
  <c r="H1041" i="1" s="1"/>
  <c r="G1042" i="1"/>
  <c r="G1041" i="1" s="1"/>
  <c r="F1042" i="1"/>
  <c r="F1041" i="1"/>
  <c r="K1040" i="1"/>
  <c r="J1040" i="1"/>
  <c r="J1039" i="1" s="1"/>
  <c r="I1040" i="1"/>
  <c r="I1039" i="1" s="1"/>
  <c r="H1040" i="1"/>
  <c r="H1039" i="1" s="1"/>
  <c r="G1040" i="1"/>
  <c r="G1039" i="1" s="1"/>
  <c r="F1040" i="1"/>
  <c r="F1039" i="1" s="1"/>
  <c r="K1039" i="1"/>
  <c r="K1033" i="1"/>
  <c r="J1033" i="1"/>
  <c r="I1033" i="1"/>
  <c r="H1033" i="1"/>
  <c r="G1033" i="1"/>
  <c r="F1033" i="1"/>
  <c r="K1032" i="1"/>
  <c r="K1031" i="1" s="1"/>
  <c r="K1030" i="1" s="1"/>
  <c r="K1029" i="1" s="1"/>
  <c r="K1028" i="1" s="1"/>
  <c r="K1027" i="1" s="1"/>
  <c r="J1032" i="1"/>
  <c r="I1032" i="1"/>
  <c r="H1032" i="1"/>
  <c r="H1031" i="1" s="1"/>
  <c r="H1030" i="1" s="1"/>
  <c r="H1029" i="1" s="1"/>
  <c r="H1028" i="1" s="1"/>
  <c r="H1027" i="1" s="1"/>
  <c r="G1032" i="1"/>
  <c r="G1031" i="1" s="1"/>
  <c r="G1030" i="1" s="1"/>
  <c r="G1029" i="1" s="1"/>
  <c r="G1028" i="1" s="1"/>
  <c r="G1027" i="1" s="1"/>
  <c r="F1032" i="1"/>
  <c r="F1031" i="1" s="1"/>
  <c r="F1030" i="1" s="1"/>
  <c r="F1029" i="1" s="1"/>
  <c r="F1028" i="1" s="1"/>
  <c r="F1027" i="1" s="1"/>
  <c r="J1031" i="1"/>
  <c r="J1030" i="1" s="1"/>
  <c r="J1029" i="1" s="1"/>
  <c r="J1028" i="1" s="1"/>
  <c r="J1027" i="1" s="1"/>
  <c r="I1031" i="1"/>
  <c r="I1030" i="1" s="1"/>
  <c r="I1029" i="1" s="1"/>
  <c r="I1028" i="1" s="1"/>
  <c r="I1027" i="1" s="1"/>
  <c r="K1026" i="1"/>
  <c r="J1026" i="1"/>
  <c r="I1026" i="1"/>
  <c r="H1026" i="1"/>
  <c r="G1026" i="1"/>
  <c r="F1026" i="1"/>
  <c r="K1025" i="1"/>
  <c r="J1025" i="1"/>
  <c r="J1024" i="1" s="1"/>
  <c r="I1025" i="1"/>
  <c r="H1025" i="1"/>
  <c r="H1024" i="1" s="1"/>
  <c r="G1025" i="1"/>
  <c r="G1024" i="1" s="1"/>
  <c r="F1025" i="1"/>
  <c r="F1024" i="1" s="1"/>
  <c r="K1024" i="1"/>
  <c r="I1024" i="1"/>
  <c r="K1023" i="1"/>
  <c r="J1023" i="1"/>
  <c r="I1023" i="1"/>
  <c r="H1023" i="1"/>
  <c r="G1023" i="1"/>
  <c r="F1023" i="1"/>
  <c r="K1022" i="1"/>
  <c r="J1022" i="1"/>
  <c r="J1021" i="1" s="1"/>
  <c r="I1022" i="1"/>
  <c r="I1021" i="1" s="1"/>
  <c r="H1022" i="1"/>
  <c r="H1021" i="1" s="1"/>
  <c r="G1022" i="1"/>
  <c r="G1021" i="1" s="1"/>
  <c r="F1022" i="1"/>
  <c r="F1021" i="1" s="1"/>
  <c r="K1021" i="1"/>
  <c r="K1020" i="1"/>
  <c r="J1020" i="1"/>
  <c r="I1020" i="1"/>
  <c r="H1020" i="1"/>
  <c r="G1020" i="1"/>
  <c r="F1020" i="1"/>
  <c r="K1019" i="1"/>
  <c r="J1019" i="1"/>
  <c r="I1019" i="1"/>
  <c r="H1019" i="1"/>
  <c r="G1019" i="1"/>
  <c r="F1019" i="1"/>
  <c r="K1018" i="1"/>
  <c r="J1018" i="1"/>
  <c r="I1018" i="1"/>
  <c r="K1015" i="1"/>
  <c r="J1015" i="1"/>
  <c r="J1014" i="1" s="1"/>
  <c r="J1013" i="1" s="1"/>
  <c r="I1015" i="1"/>
  <c r="I1014" i="1" s="1"/>
  <c r="I1013" i="1" s="1"/>
  <c r="H1015" i="1"/>
  <c r="H1014" i="1" s="1"/>
  <c r="H1013" i="1" s="1"/>
  <c r="G1015" i="1"/>
  <c r="F1015" i="1"/>
  <c r="F1014" i="1" s="1"/>
  <c r="F1013" i="1" s="1"/>
  <c r="K1014" i="1"/>
  <c r="K1013" i="1" s="1"/>
  <c r="G1014" i="1"/>
  <c r="G1013" i="1" s="1"/>
  <c r="K1012" i="1"/>
  <c r="J1012" i="1"/>
  <c r="I1012" i="1"/>
  <c r="H1012" i="1"/>
  <c r="G1012" i="1"/>
  <c r="F1012" i="1"/>
  <c r="K1011" i="1"/>
  <c r="J1011" i="1"/>
  <c r="I1011" i="1"/>
  <c r="H1011" i="1"/>
  <c r="H1010" i="1" s="1"/>
  <c r="G1011" i="1"/>
  <c r="G1010" i="1" s="1"/>
  <c r="F1011" i="1"/>
  <c r="F1010" i="1" s="1"/>
  <c r="K1010" i="1"/>
  <c r="J1010" i="1"/>
  <c r="I1010" i="1"/>
  <c r="K1009" i="1"/>
  <c r="J1009" i="1"/>
  <c r="I1009" i="1"/>
  <c r="H1009" i="1"/>
  <c r="G1009" i="1"/>
  <c r="F1009" i="1"/>
  <c r="K1008" i="1"/>
  <c r="J1008" i="1"/>
  <c r="I1008" i="1"/>
  <c r="H1008" i="1"/>
  <c r="G1008" i="1"/>
  <c r="F1008" i="1"/>
  <c r="K1007" i="1"/>
  <c r="J1007" i="1"/>
  <c r="I1007" i="1"/>
  <c r="I1006" i="1" s="1"/>
  <c r="H1007" i="1"/>
  <c r="G1007" i="1"/>
  <c r="F1007" i="1"/>
  <c r="K1006" i="1"/>
  <c r="J1006" i="1"/>
  <c r="H1006" i="1"/>
  <c r="G1006" i="1"/>
  <c r="F1006" i="1"/>
  <c r="K1003" i="1"/>
  <c r="K1002" i="1" s="1"/>
  <c r="J1003" i="1"/>
  <c r="I1003" i="1"/>
  <c r="I1002" i="1" s="1"/>
  <c r="H1003" i="1"/>
  <c r="H1002" i="1" s="1"/>
  <c r="G1003" i="1"/>
  <c r="G1002" i="1" s="1"/>
  <c r="F1003" i="1"/>
  <c r="F1002" i="1" s="1"/>
  <c r="J1002" i="1"/>
  <c r="K1001" i="1"/>
  <c r="J1001" i="1"/>
  <c r="J999" i="1" s="1"/>
  <c r="I1001" i="1"/>
  <c r="H1001" i="1"/>
  <c r="G1001" i="1"/>
  <c r="F1001" i="1"/>
  <c r="K1000" i="1"/>
  <c r="J1000" i="1"/>
  <c r="I1000" i="1"/>
  <c r="H1000" i="1"/>
  <c r="G1000" i="1"/>
  <c r="F1000" i="1"/>
  <c r="K999" i="1"/>
  <c r="I999" i="1"/>
  <c r="H999" i="1"/>
  <c r="H998" i="1" s="1"/>
  <c r="H997" i="1" s="1"/>
  <c r="G999" i="1"/>
  <c r="F999" i="1"/>
  <c r="K994" i="1"/>
  <c r="J994" i="1"/>
  <c r="I994" i="1"/>
  <c r="I993" i="1" s="1"/>
  <c r="H994" i="1"/>
  <c r="H993" i="1" s="1"/>
  <c r="G994" i="1"/>
  <c r="G993" i="1" s="1"/>
  <c r="F994" i="1"/>
  <c r="F993" i="1" s="1"/>
  <c r="K993" i="1"/>
  <c r="K989" i="1" s="1"/>
  <c r="K988" i="1" s="1"/>
  <c r="J993" i="1"/>
  <c r="K992" i="1"/>
  <c r="J992" i="1"/>
  <c r="I992" i="1"/>
  <c r="H992" i="1"/>
  <c r="G992" i="1"/>
  <c r="F992" i="1"/>
  <c r="F990" i="1" s="1"/>
  <c r="K991" i="1"/>
  <c r="J991" i="1"/>
  <c r="I991" i="1"/>
  <c r="H991" i="1"/>
  <c r="G991" i="1"/>
  <c r="F991" i="1"/>
  <c r="K990" i="1"/>
  <c r="J990" i="1"/>
  <c r="G990" i="1"/>
  <c r="G989" i="1" s="1"/>
  <c r="G988" i="1" s="1"/>
  <c r="K987" i="1"/>
  <c r="J987" i="1"/>
  <c r="I987" i="1"/>
  <c r="I986" i="1" s="1"/>
  <c r="H987" i="1"/>
  <c r="H986" i="1" s="1"/>
  <c r="G987" i="1"/>
  <c r="G986" i="1" s="1"/>
  <c r="F987" i="1"/>
  <c r="F986" i="1" s="1"/>
  <c r="K986" i="1"/>
  <c r="J986" i="1"/>
  <c r="K985" i="1"/>
  <c r="J985" i="1"/>
  <c r="I985" i="1"/>
  <c r="H985" i="1"/>
  <c r="H984" i="1" s="1"/>
  <c r="G985" i="1"/>
  <c r="G984" i="1" s="1"/>
  <c r="F985" i="1"/>
  <c r="F984" i="1" s="1"/>
  <c r="K984" i="1"/>
  <c r="J984" i="1"/>
  <c r="I984" i="1"/>
  <c r="K983" i="1"/>
  <c r="K982" i="1" s="1"/>
  <c r="J983" i="1"/>
  <c r="J982" i="1" s="1"/>
  <c r="I983" i="1"/>
  <c r="I982" i="1" s="1"/>
  <c r="H983" i="1"/>
  <c r="H982" i="1" s="1"/>
  <c r="G983" i="1"/>
  <c r="G982" i="1" s="1"/>
  <c r="F983" i="1"/>
  <c r="F982" i="1" s="1"/>
  <c r="K978" i="1"/>
  <c r="K977" i="1" s="1"/>
  <c r="K976" i="1" s="1"/>
  <c r="K975" i="1" s="1"/>
  <c r="K974" i="1" s="1"/>
  <c r="J978" i="1"/>
  <c r="J977" i="1" s="1"/>
  <c r="I978" i="1"/>
  <c r="H978" i="1"/>
  <c r="H977" i="1" s="1"/>
  <c r="H976" i="1" s="1"/>
  <c r="H975" i="1" s="1"/>
  <c r="H974" i="1" s="1"/>
  <c r="G978" i="1"/>
  <c r="G977" i="1" s="1"/>
  <c r="G976" i="1" s="1"/>
  <c r="G975" i="1" s="1"/>
  <c r="G974" i="1" s="1"/>
  <c r="F978" i="1"/>
  <c r="F977" i="1" s="1"/>
  <c r="F976" i="1" s="1"/>
  <c r="F975" i="1" s="1"/>
  <c r="F974" i="1" s="1"/>
  <c r="I977" i="1"/>
  <c r="I976" i="1" s="1"/>
  <c r="I975" i="1" s="1"/>
  <c r="I974" i="1" s="1"/>
  <c r="J976" i="1"/>
  <c r="J975" i="1" s="1"/>
  <c r="J974" i="1" s="1"/>
  <c r="K972" i="1"/>
  <c r="J972" i="1"/>
  <c r="I972" i="1"/>
  <c r="I971" i="1" s="1"/>
  <c r="I970" i="1" s="1"/>
  <c r="I969" i="1" s="1"/>
  <c r="I968" i="1" s="1"/>
  <c r="I967" i="1" s="1"/>
  <c r="H972" i="1"/>
  <c r="H971" i="1" s="1"/>
  <c r="H970" i="1" s="1"/>
  <c r="H969" i="1" s="1"/>
  <c r="H968" i="1" s="1"/>
  <c r="H967" i="1" s="1"/>
  <c r="G972" i="1"/>
  <c r="G971" i="1" s="1"/>
  <c r="G970" i="1" s="1"/>
  <c r="G969" i="1" s="1"/>
  <c r="G968" i="1" s="1"/>
  <c r="G967" i="1" s="1"/>
  <c r="F972" i="1"/>
  <c r="K971" i="1"/>
  <c r="K970" i="1" s="1"/>
  <c r="K969" i="1" s="1"/>
  <c r="K968" i="1" s="1"/>
  <c r="K967" i="1" s="1"/>
  <c r="J971" i="1"/>
  <c r="J970" i="1" s="1"/>
  <c r="J969" i="1" s="1"/>
  <c r="J968" i="1" s="1"/>
  <c r="J967" i="1" s="1"/>
  <c r="F971" i="1"/>
  <c r="F970" i="1" s="1"/>
  <c r="F969" i="1" s="1"/>
  <c r="F968" i="1" s="1"/>
  <c r="F967" i="1" s="1"/>
  <c r="K965" i="1"/>
  <c r="J965" i="1"/>
  <c r="I965" i="1"/>
  <c r="I964" i="1" s="1"/>
  <c r="I963" i="1" s="1"/>
  <c r="H965" i="1"/>
  <c r="H964" i="1" s="1"/>
  <c r="H963" i="1" s="1"/>
  <c r="G965" i="1"/>
  <c r="G964" i="1" s="1"/>
  <c r="G963" i="1" s="1"/>
  <c r="F965" i="1"/>
  <c r="F964" i="1" s="1"/>
  <c r="F963" i="1" s="1"/>
  <c r="K964" i="1"/>
  <c r="K963" i="1" s="1"/>
  <c r="J964" i="1"/>
  <c r="J963" i="1" s="1"/>
  <c r="K962" i="1"/>
  <c r="J962" i="1"/>
  <c r="I962" i="1"/>
  <c r="I961" i="1" s="1"/>
  <c r="H962" i="1"/>
  <c r="H961" i="1" s="1"/>
  <c r="G962" i="1"/>
  <c r="G961" i="1" s="1"/>
  <c r="F962" i="1"/>
  <c r="F961" i="1" s="1"/>
  <c r="K961" i="1"/>
  <c r="J961" i="1"/>
  <c r="K960" i="1"/>
  <c r="J960" i="1"/>
  <c r="I960" i="1"/>
  <c r="H960" i="1"/>
  <c r="G960" i="1"/>
  <c r="F960" i="1"/>
  <c r="F959" i="1" s="1"/>
  <c r="K959" i="1"/>
  <c r="J959" i="1"/>
  <c r="I959" i="1"/>
  <c r="H959" i="1"/>
  <c r="G959" i="1"/>
  <c r="K958" i="1"/>
  <c r="K957" i="1" s="1"/>
  <c r="J958" i="1"/>
  <c r="I958" i="1"/>
  <c r="I957" i="1" s="1"/>
  <c r="H958" i="1"/>
  <c r="H957" i="1" s="1"/>
  <c r="G958" i="1"/>
  <c r="G957" i="1" s="1"/>
  <c r="F958" i="1"/>
  <c r="F957" i="1" s="1"/>
  <c r="J957" i="1"/>
  <c r="K956" i="1"/>
  <c r="K955" i="1" s="1"/>
  <c r="J956" i="1"/>
  <c r="J955" i="1" s="1"/>
  <c r="I956" i="1"/>
  <c r="I955" i="1" s="1"/>
  <c r="H956" i="1"/>
  <c r="H955" i="1" s="1"/>
  <c r="G956" i="1"/>
  <c r="G955" i="1" s="1"/>
  <c r="F956" i="1"/>
  <c r="F955" i="1" s="1"/>
  <c r="K954" i="1"/>
  <c r="J954" i="1"/>
  <c r="I954" i="1"/>
  <c r="H954" i="1"/>
  <c r="H953" i="1" s="1"/>
  <c r="G954" i="1"/>
  <c r="G953" i="1" s="1"/>
  <c r="F954" i="1"/>
  <c r="F953" i="1" s="1"/>
  <c r="K953" i="1"/>
  <c r="J953" i="1"/>
  <c r="I953" i="1"/>
  <c r="K952" i="1"/>
  <c r="K951" i="1" s="1"/>
  <c r="J952" i="1"/>
  <c r="I952" i="1"/>
  <c r="I951" i="1" s="1"/>
  <c r="H952" i="1"/>
  <c r="H951" i="1" s="1"/>
  <c r="G952" i="1"/>
  <c r="G951" i="1" s="1"/>
  <c r="F952" i="1"/>
  <c r="F951" i="1" s="1"/>
  <c r="J951" i="1"/>
  <c r="K949" i="1"/>
  <c r="J949" i="1"/>
  <c r="I949" i="1"/>
  <c r="I948" i="1" s="1"/>
  <c r="I947" i="1" s="1"/>
  <c r="H949" i="1"/>
  <c r="H948" i="1" s="1"/>
  <c r="H947" i="1" s="1"/>
  <c r="G949" i="1"/>
  <c r="G948" i="1" s="1"/>
  <c r="G947" i="1" s="1"/>
  <c r="F949" i="1"/>
  <c r="F948" i="1" s="1"/>
  <c r="F947" i="1" s="1"/>
  <c r="K948" i="1"/>
  <c r="K947" i="1" s="1"/>
  <c r="J948" i="1"/>
  <c r="J947" i="1" s="1"/>
  <c r="K946" i="1"/>
  <c r="J946" i="1"/>
  <c r="J945" i="1" s="1"/>
  <c r="I946" i="1"/>
  <c r="H946" i="1"/>
  <c r="H945" i="1" s="1"/>
  <c r="G946" i="1"/>
  <c r="G945" i="1" s="1"/>
  <c r="F946" i="1"/>
  <c r="F945" i="1" s="1"/>
  <c r="K945" i="1"/>
  <c r="I945" i="1"/>
  <c r="K944" i="1"/>
  <c r="J944" i="1"/>
  <c r="J943" i="1" s="1"/>
  <c r="I944" i="1"/>
  <c r="I943" i="1" s="1"/>
  <c r="H944" i="1"/>
  <c r="H943" i="1" s="1"/>
  <c r="G944" i="1"/>
  <c r="G943" i="1" s="1"/>
  <c r="F944" i="1"/>
  <c r="K943" i="1"/>
  <c r="F943" i="1"/>
  <c r="K942" i="1"/>
  <c r="J942" i="1"/>
  <c r="I942" i="1"/>
  <c r="H942" i="1"/>
  <c r="G942" i="1"/>
  <c r="F942" i="1"/>
  <c r="F941" i="1" s="1"/>
  <c r="K941" i="1"/>
  <c r="J941" i="1"/>
  <c r="I941" i="1"/>
  <c r="H941" i="1"/>
  <c r="G941" i="1"/>
  <c r="K940" i="1"/>
  <c r="J940" i="1"/>
  <c r="I940" i="1"/>
  <c r="H940" i="1"/>
  <c r="H939" i="1" s="1"/>
  <c r="G940" i="1"/>
  <c r="F940" i="1"/>
  <c r="F939" i="1" s="1"/>
  <c r="K939" i="1"/>
  <c r="J939" i="1"/>
  <c r="I939" i="1"/>
  <c r="G939" i="1"/>
  <c r="K938" i="1"/>
  <c r="K937" i="1" s="1"/>
  <c r="J938" i="1"/>
  <c r="J937" i="1" s="1"/>
  <c r="I938" i="1"/>
  <c r="I937" i="1" s="1"/>
  <c r="I936" i="1" s="1"/>
  <c r="H938" i="1"/>
  <c r="H937" i="1" s="1"/>
  <c r="G938" i="1"/>
  <c r="G937" i="1" s="1"/>
  <c r="F938" i="1"/>
  <c r="F937" i="1" s="1"/>
  <c r="K934" i="1"/>
  <c r="K933" i="1" s="1"/>
  <c r="J934" i="1"/>
  <c r="J933" i="1" s="1"/>
  <c r="I934" i="1"/>
  <c r="H934" i="1"/>
  <c r="H933" i="1" s="1"/>
  <c r="G934" i="1"/>
  <c r="G933" i="1" s="1"/>
  <c r="F934" i="1"/>
  <c r="F933" i="1" s="1"/>
  <c r="I933" i="1"/>
  <c r="K932" i="1"/>
  <c r="J932" i="1"/>
  <c r="J931" i="1" s="1"/>
  <c r="I932" i="1"/>
  <c r="I931" i="1" s="1"/>
  <c r="H932" i="1"/>
  <c r="H931" i="1" s="1"/>
  <c r="G932" i="1"/>
  <c r="F932" i="1"/>
  <c r="F931" i="1" s="1"/>
  <c r="K931" i="1"/>
  <c r="G931" i="1"/>
  <c r="K926" i="1"/>
  <c r="J926" i="1"/>
  <c r="I926" i="1"/>
  <c r="H926" i="1"/>
  <c r="H925" i="1" s="1"/>
  <c r="H924" i="1" s="1"/>
  <c r="G926" i="1"/>
  <c r="G925" i="1" s="1"/>
  <c r="G924" i="1" s="1"/>
  <c r="F926" i="1"/>
  <c r="F925" i="1" s="1"/>
  <c r="F924" i="1" s="1"/>
  <c r="K925" i="1"/>
  <c r="K924" i="1" s="1"/>
  <c r="J925" i="1"/>
  <c r="J924" i="1" s="1"/>
  <c r="I925" i="1"/>
  <c r="I924" i="1" s="1"/>
  <c r="K923" i="1"/>
  <c r="J923" i="1"/>
  <c r="I923" i="1"/>
  <c r="I922" i="1" s="1"/>
  <c r="H923" i="1"/>
  <c r="G923" i="1"/>
  <c r="F923" i="1"/>
  <c r="K922" i="1"/>
  <c r="J922" i="1"/>
  <c r="H922" i="1"/>
  <c r="G922" i="1"/>
  <c r="F922" i="1"/>
  <c r="K921" i="1"/>
  <c r="K920" i="1" s="1"/>
  <c r="J921" i="1"/>
  <c r="J920" i="1" s="1"/>
  <c r="I921" i="1"/>
  <c r="I920" i="1" s="1"/>
  <c r="H921" i="1"/>
  <c r="H920" i="1" s="1"/>
  <c r="G921" i="1"/>
  <c r="G920" i="1" s="1"/>
  <c r="F921" i="1"/>
  <c r="F920" i="1"/>
  <c r="K919" i="1"/>
  <c r="J919" i="1"/>
  <c r="J918" i="1" s="1"/>
  <c r="I919" i="1"/>
  <c r="H919" i="1"/>
  <c r="H918" i="1" s="1"/>
  <c r="G919" i="1"/>
  <c r="G918" i="1" s="1"/>
  <c r="F919" i="1"/>
  <c r="F918" i="1" s="1"/>
  <c r="K918" i="1"/>
  <c r="I918" i="1"/>
  <c r="K917" i="1"/>
  <c r="J917" i="1"/>
  <c r="I917" i="1"/>
  <c r="I916" i="1" s="1"/>
  <c r="H917" i="1"/>
  <c r="H916" i="1" s="1"/>
  <c r="G917" i="1"/>
  <c r="G916" i="1" s="1"/>
  <c r="F917" i="1"/>
  <c r="F916" i="1" s="1"/>
  <c r="K916" i="1"/>
  <c r="J916" i="1"/>
  <c r="K915" i="1"/>
  <c r="J915" i="1"/>
  <c r="I915" i="1"/>
  <c r="H915" i="1"/>
  <c r="H914" i="1" s="1"/>
  <c r="G915" i="1"/>
  <c r="G914" i="1" s="1"/>
  <c r="F915" i="1"/>
  <c r="F914" i="1" s="1"/>
  <c r="K914" i="1"/>
  <c r="J914" i="1"/>
  <c r="I914" i="1"/>
  <c r="K913" i="1"/>
  <c r="J913" i="1"/>
  <c r="I913" i="1"/>
  <c r="H913" i="1"/>
  <c r="G913" i="1"/>
  <c r="F913" i="1"/>
  <c r="F912" i="1" s="1"/>
  <c r="K912" i="1"/>
  <c r="J912" i="1"/>
  <c r="I912" i="1"/>
  <c r="H912" i="1"/>
  <c r="G912" i="1"/>
  <c r="K909" i="1"/>
  <c r="J909" i="1"/>
  <c r="I909" i="1"/>
  <c r="H909" i="1"/>
  <c r="G909" i="1"/>
  <c r="F909" i="1"/>
  <c r="K908" i="1"/>
  <c r="J908" i="1"/>
  <c r="I908" i="1"/>
  <c r="H908" i="1"/>
  <c r="G908" i="1"/>
  <c r="F908" i="1"/>
  <c r="K907" i="1"/>
  <c r="J907" i="1"/>
  <c r="J906" i="1" s="1"/>
  <c r="I907" i="1"/>
  <c r="I906" i="1" s="1"/>
  <c r="H907" i="1"/>
  <c r="H906" i="1" s="1"/>
  <c r="G907" i="1"/>
  <c r="G906" i="1" s="1"/>
  <c r="F907" i="1"/>
  <c r="F906" i="1" s="1"/>
  <c r="K906" i="1"/>
  <c r="K905" i="1"/>
  <c r="J905" i="1"/>
  <c r="I905" i="1"/>
  <c r="I904" i="1" s="1"/>
  <c r="H905" i="1"/>
  <c r="H904" i="1" s="1"/>
  <c r="G905" i="1"/>
  <c r="G904" i="1" s="1"/>
  <c r="F905" i="1"/>
  <c r="F904" i="1" s="1"/>
  <c r="K904" i="1"/>
  <c r="J904" i="1"/>
  <c r="K903" i="1"/>
  <c r="J903" i="1"/>
  <c r="I903" i="1"/>
  <c r="H903" i="1"/>
  <c r="H902" i="1" s="1"/>
  <c r="G903" i="1"/>
  <c r="G902" i="1" s="1"/>
  <c r="F903" i="1"/>
  <c r="F902" i="1" s="1"/>
  <c r="K902" i="1"/>
  <c r="J902" i="1"/>
  <c r="I902" i="1"/>
  <c r="K900" i="1"/>
  <c r="K899" i="1" s="1"/>
  <c r="J900" i="1"/>
  <c r="I900" i="1"/>
  <c r="I899" i="1" s="1"/>
  <c r="H900" i="1"/>
  <c r="H899" i="1" s="1"/>
  <c r="G900" i="1"/>
  <c r="G899" i="1" s="1"/>
  <c r="F900" i="1"/>
  <c r="F899" i="1" s="1"/>
  <c r="J899" i="1"/>
  <c r="K898" i="1"/>
  <c r="J898" i="1"/>
  <c r="J897" i="1" s="1"/>
  <c r="I898" i="1"/>
  <c r="H898" i="1"/>
  <c r="G898" i="1"/>
  <c r="F898" i="1"/>
  <c r="K897" i="1"/>
  <c r="I897" i="1"/>
  <c r="H897" i="1"/>
  <c r="G897" i="1"/>
  <c r="F897" i="1"/>
  <c r="K896" i="1"/>
  <c r="K895" i="1" s="1"/>
  <c r="J896" i="1"/>
  <c r="J895" i="1" s="1"/>
  <c r="I896" i="1"/>
  <c r="I895" i="1" s="1"/>
  <c r="H896" i="1"/>
  <c r="H895" i="1" s="1"/>
  <c r="G896" i="1"/>
  <c r="G895" i="1" s="1"/>
  <c r="F896" i="1"/>
  <c r="F895" i="1" s="1"/>
  <c r="K894" i="1"/>
  <c r="J894" i="1"/>
  <c r="I894" i="1"/>
  <c r="H894" i="1"/>
  <c r="H893" i="1" s="1"/>
  <c r="G894" i="1"/>
  <c r="G893" i="1" s="1"/>
  <c r="F894" i="1"/>
  <c r="F893" i="1" s="1"/>
  <c r="K893" i="1"/>
  <c r="J893" i="1"/>
  <c r="I893" i="1"/>
  <c r="K892" i="1"/>
  <c r="J892" i="1"/>
  <c r="I892" i="1"/>
  <c r="I891" i="1" s="1"/>
  <c r="H892" i="1"/>
  <c r="H891" i="1" s="1"/>
  <c r="G892" i="1"/>
  <c r="G891" i="1" s="1"/>
  <c r="F892" i="1"/>
  <c r="F891" i="1" s="1"/>
  <c r="K891" i="1"/>
  <c r="J891" i="1"/>
  <c r="K890" i="1"/>
  <c r="K889" i="1" s="1"/>
  <c r="J890" i="1"/>
  <c r="J889" i="1" s="1"/>
  <c r="I890" i="1"/>
  <c r="I889" i="1" s="1"/>
  <c r="H890" i="1"/>
  <c r="H889" i="1" s="1"/>
  <c r="G890" i="1"/>
  <c r="F890" i="1"/>
  <c r="F889" i="1" s="1"/>
  <c r="G889" i="1"/>
  <c r="K888" i="1"/>
  <c r="J888" i="1"/>
  <c r="I888" i="1"/>
  <c r="I887" i="1" s="1"/>
  <c r="H888" i="1"/>
  <c r="H887" i="1" s="1"/>
  <c r="G888" i="1"/>
  <c r="G887" i="1" s="1"/>
  <c r="F888" i="1"/>
  <c r="K887" i="1"/>
  <c r="J887" i="1"/>
  <c r="F887" i="1"/>
  <c r="K886" i="1"/>
  <c r="J886" i="1"/>
  <c r="I886" i="1"/>
  <c r="H886" i="1"/>
  <c r="H885" i="1" s="1"/>
  <c r="G886" i="1"/>
  <c r="G885" i="1" s="1"/>
  <c r="F886" i="1"/>
  <c r="F885" i="1" s="1"/>
  <c r="K885" i="1"/>
  <c r="J885" i="1"/>
  <c r="I885" i="1"/>
  <c r="K882" i="1"/>
  <c r="J882" i="1"/>
  <c r="I882" i="1"/>
  <c r="I881" i="1" s="1"/>
  <c r="H882" i="1"/>
  <c r="H881" i="1" s="1"/>
  <c r="G882" i="1"/>
  <c r="G881" i="1" s="1"/>
  <c r="F882" i="1"/>
  <c r="F881" i="1" s="1"/>
  <c r="K881" i="1"/>
  <c r="J881" i="1"/>
  <c r="K880" i="1"/>
  <c r="K879" i="1" s="1"/>
  <c r="J880" i="1"/>
  <c r="I880" i="1"/>
  <c r="I879" i="1" s="1"/>
  <c r="H880" i="1"/>
  <c r="H879" i="1" s="1"/>
  <c r="G880" i="1"/>
  <c r="G879" i="1" s="1"/>
  <c r="F880" i="1"/>
  <c r="J879" i="1"/>
  <c r="F879" i="1"/>
  <c r="K878" i="1"/>
  <c r="J878" i="1"/>
  <c r="I878" i="1"/>
  <c r="H878" i="1"/>
  <c r="H877" i="1" s="1"/>
  <c r="G878" i="1"/>
  <c r="G877" i="1" s="1"/>
  <c r="F878" i="1"/>
  <c r="F877" i="1" s="1"/>
  <c r="K877" i="1"/>
  <c r="J877" i="1"/>
  <c r="J876" i="1" s="1"/>
  <c r="I877" i="1"/>
  <c r="K875" i="1"/>
  <c r="K874" i="1" s="1"/>
  <c r="J875" i="1"/>
  <c r="J874" i="1" s="1"/>
  <c r="I875" i="1"/>
  <c r="I874" i="1" s="1"/>
  <c r="H875" i="1"/>
  <c r="H874" i="1" s="1"/>
  <c r="G875" i="1"/>
  <c r="G874" i="1" s="1"/>
  <c r="F875" i="1"/>
  <c r="F874" i="1" s="1"/>
  <c r="K873" i="1"/>
  <c r="K872" i="1" s="1"/>
  <c r="J873" i="1"/>
  <c r="J872" i="1" s="1"/>
  <c r="I873" i="1"/>
  <c r="I872" i="1" s="1"/>
  <c r="H873" i="1"/>
  <c r="H872" i="1" s="1"/>
  <c r="G873" i="1"/>
  <c r="G872" i="1" s="1"/>
  <c r="F873" i="1"/>
  <c r="F872" i="1" s="1"/>
  <c r="K871" i="1"/>
  <c r="K870" i="1" s="1"/>
  <c r="J871" i="1"/>
  <c r="J870" i="1" s="1"/>
  <c r="I871" i="1"/>
  <c r="I870" i="1" s="1"/>
  <c r="H871" i="1"/>
  <c r="H870" i="1" s="1"/>
  <c r="G871" i="1"/>
  <c r="G870" i="1" s="1"/>
  <c r="F871" i="1"/>
  <c r="F870" i="1"/>
  <c r="K869" i="1"/>
  <c r="J869" i="1"/>
  <c r="I869" i="1"/>
  <c r="I868" i="1" s="1"/>
  <c r="H869" i="1"/>
  <c r="H868" i="1" s="1"/>
  <c r="G869" i="1"/>
  <c r="G868" i="1" s="1"/>
  <c r="F869" i="1"/>
  <c r="F868" i="1" s="1"/>
  <c r="K868" i="1"/>
  <c r="J868" i="1"/>
  <c r="K867" i="1"/>
  <c r="K866" i="1" s="1"/>
  <c r="J867" i="1"/>
  <c r="J866" i="1" s="1"/>
  <c r="I867" i="1"/>
  <c r="H867" i="1"/>
  <c r="H866" i="1" s="1"/>
  <c r="G867" i="1"/>
  <c r="G866" i="1" s="1"/>
  <c r="F867" i="1"/>
  <c r="F866" i="1" s="1"/>
  <c r="I866" i="1"/>
  <c r="K865" i="1"/>
  <c r="K864" i="1" s="1"/>
  <c r="J865" i="1"/>
  <c r="J864" i="1" s="1"/>
  <c r="I865" i="1"/>
  <c r="I864" i="1" s="1"/>
  <c r="H865" i="1"/>
  <c r="H864" i="1" s="1"/>
  <c r="G865" i="1"/>
  <c r="G864" i="1" s="1"/>
  <c r="F865" i="1"/>
  <c r="F864" i="1" s="1"/>
  <c r="K863" i="1"/>
  <c r="J863" i="1"/>
  <c r="I863" i="1"/>
  <c r="H863" i="1"/>
  <c r="H862" i="1" s="1"/>
  <c r="G863" i="1"/>
  <c r="G862" i="1" s="1"/>
  <c r="F863" i="1"/>
  <c r="F862" i="1" s="1"/>
  <c r="K862" i="1"/>
  <c r="J862" i="1"/>
  <c r="I862" i="1"/>
  <c r="K858" i="1"/>
  <c r="J858" i="1"/>
  <c r="J857" i="1" s="1"/>
  <c r="I858" i="1"/>
  <c r="H858" i="1"/>
  <c r="H857" i="1" s="1"/>
  <c r="G858" i="1"/>
  <c r="G857" i="1" s="1"/>
  <c r="F858" i="1"/>
  <c r="F857" i="1" s="1"/>
  <c r="K857" i="1"/>
  <c r="I857" i="1"/>
  <c r="K856" i="1"/>
  <c r="J856" i="1"/>
  <c r="J855" i="1" s="1"/>
  <c r="I856" i="1"/>
  <c r="I855" i="1" s="1"/>
  <c r="I854" i="1" s="1"/>
  <c r="I853" i="1" s="1"/>
  <c r="I852" i="1" s="1"/>
  <c r="H856" i="1"/>
  <c r="H855" i="1" s="1"/>
  <c r="G856" i="1"/>
  <c r="G855" i="1" s="1"/>
  <c r="F856" i="1"/>
  <c r="F855" i="1" s="1"/>
  <c r="K855" i="1"/>
  <c r="K854" i="1" s="1"/>
  <c r="K853" i="1" s="1"/>
  <c r="K852" i="1" s="1"/>
  <c r="K849" i="1"/>
  <c r="J849" i="1"/>
  <c r="I849" i="1"/>
  <c r="I848" i="1" s="1"/>
  <c r="H849" i="1"/>
  <c r="H848" i="1" s="1"/>
  <c r="G849" i="1"/>
  <c r="G848" i="1" s="1"/>
  <c r="F849" i="1"/>
  <c r="F848" i="1" s="1"/>
  <c r="K848" i="1"/>
  <c r="J848" i="1"/>
  <c r="K847" i="1"/>
  <c r="J847" i="1"/>
  <c r="I847" i="1"/>
  <c r="H847" i="1"/>
  <c r="H846" i="1" s="1"/>
  <c r="G847" i="1"/>
  <c r="G846" i="1" s="1"/>
  <c r="F847" i="1"/>
  <c r="F846" i="1" s="1"/>
  <c r="K846" i="1"/>
  <c r="J846" i="1"/>
  <c r="I846" i="1"/>
  <c r="K845" i="1"/>
  <c r="K844" i="1" s="1"/>
  <c r="J845" i="1"/>
  <c r="J844" i="1" s="1"/>
  <c r="I845" i="1"/>
  <c r="I844" i="1" s="1"/>
  <c r="H845" i="1"/>
  <c r="H844" i="1" s="1"/>
  <c r="G845" i="1"/>
  <c r="G844" i="1" s="1"/>
  <c r="F845" i="1"/>
  <c r="F844" i="1" s="1"/>
  <c r="K843" i="1"/>
  <c r="J843" i="1"/>
  <c r="I843" i="1"/>
  <c r="I842" i="1" s="1"/>
  <c r="H843" i="1"/>
  <c r="H842" i="1" s="1"/>
  <c r="G843" i="1"/>
  <c r="G842" i="1" s="1"/>
  <c r="F843" i="1"/>
  <c r="F842" i="1" s="1"/>
  <c r="K842" i="1"/>
  <c r="J842" i="1"/>
  <c r="K841" i="1"/>
  <c r="J841" i="1"/>
  <c r="J840" i="1" s="1"/>
  <c r="I841" i="1"/>
  <c r="H841" i="1"/>
  <c r="H840" i="1" s="1"/>
  <c r="G841" i="1"/>
  <c r="G840" i="1" s="1"/>
  <c r="F841" i="1"/>
  <c r="F840" i="1" s="1"/>
  <c r="K840" i="1"/>
  <c r="I840" i="1"/>
  <c r="K837" i="1"/>
  <c r="J837" i="1"/>
  <c r="J836" i="1" s="1"/>
  <c r="I837" i="1"/>
  <c r="I836" i="1" s="1"/>
  <c r="H837" i="1"/>
  <c r="G837" i="1"/>
  <c r="G836" i="1" s="1"/>
  <c r="F837" i="1"/>
  <c r="F836" i="1" s="1"/>
  <c r="K836" i="1"/>
  <c r="H836" i="1"/>
  <c r="K835" i="1"/>
  <c r="J835" i="1"/>
  <c r="J834" i="1" s="1"/>
  <c r="I835" i="1"/>
  <c r="I834" i="1" s="1"/>
  <c r="H835" i="1"/>
  <c r="H834" i="1" s="1"/>
  <c r="G835" i="1"/>
  <c r="G834" i="1" s="1"/>
  <c r="F835" i="1"/>
  <c r="F834" i="1" s="1"/>
  <c r="K834" i="1"/>
  <c r="K833" i="1"/>
  <c r="K832" i="1" s="1"/>
  <c r="J833" i="1"/>
  <c r="J832" i="1" s="1"/>
  <c r="I833" i="1"/>
  <c r="I832" i="1" s="1"/>
  <c r="H833" i="1"/>
  <c r="H832" i="1" s="1"/>
  <c r="G833" i="1"/>
  <c r="G832" i="1" s="1"/>
  <c r="F833" i="1"/>
  <c r="F832" i="1" s="1"/>
  <c r="K831" i="1"/>
  <c r="K830" i="1" s="1"/>
  <c r="J831" i="1"/>
  <c r="I831" i="1"/>
  <c r="I830" i="1" s="1"/>
  <c r="H831" i="1"/>
  <c r="H830" i="1" s="1"/>
  <c r="G831" i="1"/>
  <c r="G830" i="1" s="1"/>
  <c r="F831" i="1"/>
  <c r="F830" i="1" s="1"/>
  <c r="J830" i="1"/>
  <c r="K829" i="1"/>
  <c r="J829" i="1"/>
  <c r="J828" i="1" s="1"/>
  <c r="I829" i="1"/>
  <c r="I828" i="1" s="1"/>
  <c r="H829" i="1"/>
  <c r="H828" i="1" s="1"/>
  <c r="G829" i="1"/>
  <c r="G828" i="1" s="1"/>
  <c r="F829" i="1"/>
  <c r="F828" i="1" s="1"/>
  <c r="K828" i="1"/>
  <c r="K827" i="1"/>
  <c r="J827" i="1"/>
  <c r="J826" i="1" s="1"/>
  <c r="I827" i="1"/>
  <c r="I826" i="1" s="1"/>
  <c r="H827" i="1"/>
  <c r="H826" i="1" s="1"/>
  <c r="G827" i="1"/>
  <c r="G826" i="1" s="1"/>
  <c r="F827" i="1"/>
  <c r="F826" i="1" s="1"/>
  <c r="K826" i="1"/>
  <c r="K824" i="1"/>
  <c r="J824" i="1"/>
  <c r="I824" i="1"/>
  <c r="H824" i="1"/>
  <c r="H823" i="1" s="1"/>
  <c r="G824" i="1"/>
  <c r="G823" i="1" s="1"/>
  <c r="F824" i="1"/>
  <c r="F823" i="1" s="1"/>
  <c r="K823" i="1"/>
  <c r="J823" i="1"/>
  <c r="I823" i="1"/>
  <c r="K822" i="1"/>
  <c r="J822" i="1"/>
  <c r="J821" i="1" s="1"/>
  <c r="I822" i="1"/>
  <c r="I821" i="1" s="1"/>
  <c r="H822" i="1"/>
  <c r="H821" i="1" s="1"/>
  <c r="G822" i="1"/>
  <c r="G821" i="1" s="1"/>
  <c r="F822" i="1"/>
  <c r="K821" i="1"/>
  <c r="F821" i="1"/>
  <c r="K820" i="1"/>
  <c r="J820" i="1"/>
  <c r="J819" i="1" s="1"/>
  <c r="I820" i="1"/>
  <c r="H820" i="1"/>
  <c r="H819" i="1" s="1"/>
  <c r="G820" i="1"/>
  <c r="G819" i="1" s="1"/>
  <c r="F820" i="1"/>
  <c r="F819" i="1" s="1"/>
  <c r="K819" i="1"/>
  <c r="I819" i="1"/>
  <c r="K818" i="1"/>
  <c r="J818" i="1"/>
  <c r="I818" i="1"/>
  <c r="I817" i="1" s="1"/>
  <c r="H818" i="1"/>
  <c r="H817" i="1" s="1"/>
  <c r="G818" i="1"/>
  <c r="G817" i="1" s="1"/>
  <c r="F818" i="1"/>
  <c r="F817" i="1" s="1"/>
  <c r="K817" i="1"/>
  <c r="J817" i="1"/>
  <c r="K816" i="1"/>
  <c r="J816" i="1"/>
  <c r="I816" i="1"/>
  <c r="H816" i="1"/>
  <c r="H815" i="1" s="1"/>
  <c r="G816" i="1"/>
  <c r="G815" i="1" s="1"/>
  <c r="F816" i="1"/>
  <c r="F815" i="1" s="1"/>
  <c r="K815" i="1"/>
  <c r="J815" i="1"/>
  <c r="I815" i="1"/>
  <c r="K813" i="1"/>
  <c r="K812" i="1" s="1"/>
  <c r="J813" i="1"/>
  <c r="J812" i="1" s="1"/>
  <c r="I813" i="1"/>
  <c r="H813" i="1"/>
  <c r="H812" i="1" s="1"/>
  <c r="G813" i="1"/>
  <c r="G812" i="1" s="1"/>
  <c r="F813" i="1"/>
  <c r="F812" i="1" s="1"/>
  <c r="I812" i="1"/>
  <c r="K811" i="1"/>
  <c r="J811" i="1"/>
  <c r="I811" i="1"/>
  <c r="I810" i="1" s="1"/>
  <c r="H811" i="1"/>
  <c r="H810" i="1" s="1"/>
  <c r="G811" i="1"/>
  <c r="G810" i="1" s="1"/>
  <c r="F811" i="1"/>
  <c r="F810" i="1" s="1"/>
  <c r="K810" i="1"/>
  <c r="J810" i="1"/>
  <c r="K809" i="1"/>
  <c r="J809" i="1"/>
  <c r="J808" i="1" s="1"/>
  <c r="I809" i="1"/>
  <c r="I808" i="1" s="1"/>
  <c r="H809" i="1"/>
  <c r="H808" i="1" s="1"/>
  <c r="G809" i="1"/>
  <c r="F809" i="1"/>
  <c r="F808" i="1" s="1"/>
  <c r="K808" i="1"/>
  <c r="G808" i="1"/>
  <c r="K807" i="1"/>
  <c r="J807" i="1"/>
  <c r="J806" i="1" s="1"/>
  <c r="I807" i="1"/>
  <c r="I806" i="1" s="1"/>
  <c r="H807" i="1"/>
  <c r="H806" i="1" s="1"/>
  <c r="G807" i="1"/>
  <c r="G806" i="1" s="1"/>
  <c r="F807" i="1"/>
  <c r="F806" i="1" s="1"/>
  <c r="K806" i="1"/>
  <c r="K805" i="1"/>
  <c r="J805" i="1"/>
  <c r="I805" i="1"/>
  <c r="I804" i="1" s="1"/>
  <c r="H805" i="1"/>
  <c r="H804" i="1" s="1"/>
  <c r="G805" i="1"/>
  <c r="G804" i="1" s="1"/>
  <c r="F805" i="1"/>
  <c r="F804" i="1" s="1"/>
  <c r="K804" i="1"/>
  <c r="J804" i="1"/>
  <c r="K803" i="1"/>
  <c r="J803" i="1"/>
  <c r="J802" i="1" s="1"/>
  <c r="I803" i="1"/>
  <c r="H803" i="1"/>
  <c r="H802" i="1" s="1"/>
  <c r="G803" i="1"/>
  <c r="G802" i="1" s="1"/>
  <c r="F803" i="1"/>
  <c r="F802" i="1" s="1"/>
  <c r="K802" i="1"/>
  <c r="I802" i="1"/>
  <c r="K800" i="1"/>
  <c r="K799" i="1" s="1"/>
  <c r="J800" i="1"/>
  <c r="J799" i="1" s="1"/>
  <c r="I800" i="1"/>
  <c r="I799" i="1" s="1"/>
  <c r="H800" i="1"/>
  <c r="G800" i="1"/>
  <c r="G799" i="1" s="1"/>
  <c r="F800" i="1"/>
  <c r="H799" i="1"/>
  <c r="F799" i="1"/>
  <c r="K798" i="1"/>
  <c r="K797" i="1" s="1"/>
  <c r="J798" i="1"/>
  <c r="J797" i="1" s="1"/>
  <c r="I798" i="1"/>
  <c r="H798" i="1"/>
  <c r="H797" i="1" s="1"/>
  <c r="G798" i="1"/>
  <c r="F798" i="1"/>
  <c r="F797" i="1" s="1"/>
  <c r="I797" i="1"/>
  <c r="G797" i="1"/>
  <c r="K796" i="1"/>
  <c r="J796" i="1"/>
  <c r="I796" i="1"/>
  <c r="I795" i="1" s="1"/>
  <c r="H796" i="1"/>
  <c r="H795" i="1" s="1"/>
  <c r="G796" i="1"/>
  <c r="F796" i="1"/>
  <c r="F795" i="1" s="1"/>
  <c r="K795" i="1"/>
  <c r="J795" i="1"/>
  <c r="G795" i="1"/>
  <c r="K794" i="1"/>
  <c r="K793" i="1" s="1"/>
  <c r="J794" i="1"/>
  <c r="I794" i="1"/>
  <c r="I793" i="1" s="1"/>
  <c r="H794" i="1"/>
  <c r="H793" i="1" s="1"/>
  <c r="G794" i="1"/>
  <c r="G793" i="1" s="1"/>
  <c r="F794" i="1"/>
  <c r="F793" i="1" s="1"/>
  <c r="J793" i="1"/>
  <c r="K792" i="1"/>
  <c r="J792" i="1"/>
  <c r="I792" i="1"/>
  <c r="H792" i="1"/>
  <c r="H791" i="1" s="1"/>
  <c r="G792" i="1"/>
  <c r="G791" i="1" s="1"/>
  <c r="F792" i="1"/>
  <c r="F791" i="1" s="1"/>
  <c r="K791" i="1"/>
  <c r="J791" i="1"/>
  <c r="I791" i="1"/>
  <c r="K790" i="1"/>
  <c r="J790" i="1"/>
  <c r="I790" i="1"/>
  <c r="H790" i="1"/>
  <c r="G790" i="1"/>
  <c r="F790" i="1"/>
  <c r="K789" i="1"/>
  <c r="J789" i="1"/>
  <c r="I789" i="1"/>
  <c r="H789" i="1"/>
  <c r="G789" i="1"/>
  <c r="F789" i="1"/>
  <c r="K784" i="1"/>
  <c r="J784" i="1"/>
  <c r="J783" i="1" s="1"/>
  <c r="J782" i="1" s="1"/>
  <c r="J781" i="1" s="1"/>
  <c r="I784" i="1"/>
  <c r="I783" i="1" s="1"/>
  <c r="I782" i="1" s="1"/>
  <c r="I781" i="1" s="1"/>
  <c r="H784" i="1"/>
  <c r="H783" i="1" s="1"/>
  <c r="H782" i="1" s="1"/>
  <c r="H781" i="1" s="1"/>
  <c r="G784" i="1"/>
  <c r="G783" i="1" s="1"/>
  <c r="G782" i="1" s="1"/>
  <c r="G781" i="1" s="1"/>
  <c r="F784" i="1"/>
  <c r="F783" i="1" s="1"/>
  <c r="F782" i="1" s="1"/>
  <c r="F781" i="1" s="1"/>
  <c r="K783" i="1"/>
  <c r="K782" i="1" s="1"/>
  <c r="K781" i="1" s="1"/>
  <c r="K780" i="1"/>
  <c r="J780" i="1"/>
  <c r="J779" i="1" s="1"/>
  <c r="J778" i="1" s="1"/>
  <c r="J777" i="1" s="1"/>
  <c r="I780" i="1"/>
  <c r="H780" i="1"/>
  <c r="H779" i="1" s="1"/>
  <c r="H778" i="1" s="1"/>
  <c r="H777" i="1" s="1"/>
  <c r="G780" i="1"/>
  <c r="G779" i="1" s="1"/>
  <c r="G778" i="1" s="1"/>
  <c r="G777" i="1" s="1"/>
  <c r="F780" i="1"/>
  <c r="F779" i="1" s="1"/>
  <c r="F778" i="1" s="1"/>
  <c r="F777" i="1" s="1"/>
  <c r="K779" i="1"/>
  <c r="K778" i="1" s="1"/>
  <c r="K777" i="1" s="1"/>
  <c r="I779" i="1"/>
  <c r="I778" i="1" s="1"/>
  <c r="I777" i="1" s="1"/>
  <c r="K773" i="1"/>
  <c r="J773" i="1"/>
  <c r="I773" i="1"/>
  <c r="H773" i="1"/>
  <c r="H772" i="1" s="1"/>
  <c r="G773" i="1"/>
  <c r="G772" i="1" s="1"/>
  <c r="F773" i="1"/>
  <c r="F772" i="1" s="1"/>
  <c r="K772" i="1"/>
  <c r="J772" i="1"/>
  <c r="I772" i="1"/>
  <c r="K769" i="1"/>
  <c r="K768" i="1" s="1"/>
  <c r="J769" i="1"/>
  <c r="J768" i="1" s="1"/>
  <c r="I769" i="1"/>
  <c r="I768" i="1" s="1"/>
  <c r="H769" i="1"/>
  <c r="H768" i="1" s="1"/>
  <c r="G769" i="1"/>
  <c r="G768" i="1" s="1"/>
  <c r="F769" i="1"/>
  <c r="F768" i="1" s="1"/>
  <c r="K775" i="1"/>
  <c r="K774" i="1" s="1"/>
  <c r="J775" i="1"/>
  <c r="J774" i="1" s="1"/>
  <c r="I775" i="1"/>
  <c r="I774" i="1" s="1"/>
  <c r="H775" i="1"/>
  <c r="H774" i="1" s="1"/>
  <c r="G775" i="1"/>
  <c r="G774" i="1" s="1"/>
  <c r="F775" i="1"/>
  <c r="F774" i="1" s="1"/>
  <c r="K771" i="1"/>
  <c r="K770" i="1" s="1"/>
  <c r="J771" i="1"/>
  <c r="I771" i="1"/>
  <c r="I770" i="1" s="1"/>
  <c r="H771" i="1"/>
  <c r="H770" i="1" s="1"/>
  <c r="G771" i="1"/>
  <c r="G770" i="1" s="1"/>
  <c r="F771" i="1"/>
  <c r="F770" i="1" s="1"/>
  <c r="J770" i="1"/>
  <c r="K767" i="1"/>
  <c r="J767" i="1"/>
  <c r="I767" i="1"/>
  <c r="I766" i="1" s="1"/>
  <c r="H767" i="1"/>
  <c r="H766" i="1" s="1"/>
  <c r="G767" i="1"/>
  <c r="G766" i="1" s="1"/>
  <c r="F767" i="1"/>
  <c r="F766" i="1" s="1"/>
  <c r="K766" i="1"/>
  <c r="J766" i="1"/>
  <c r="K765" i="1"/>
  <c r="J765" i="1"/>
  <c r="I765" i="1"/>
  <c r="I764" i="1" s="1"/>
  <c r="H765" i="1"/>
  <c r="G765" i="1"/>
  <c r="F765" i="1"/>
  <c r="F764" i="1" s="1"/>
  <c r="K764" i="1"/>
  <c r="J764" i="1"/>
  <c r="H764" i="1"/>
  <c r="G764" i="1"/>
  <c r="K760" i="1"/>
  <c r="J760" i="1"/>
  <c r="I760" i="1"/>
  <c r="H760" i="1"/>
  <c r="H759" i="1" s="1"/>
  <c r="H758" i="1" s="1"/>
  <c r="H757" i="1" s="1"/>
  <c r="G760" i="1"/>
  <c r="F760" i="1"/>
  <c r="K759" i="1"/>
  <c r="J759" i="1"/>
  <c r="I759" i="1"/>
  <c r="G759" i="1"/>
  <c r="F759" i="1"/>
  <c r="F758" i="1" s="1"/>
  <c r="F757" i="1" s="1"/>
  <c r="K758" i="1"/>
  <c r="K757" i="1" s="1"/>
  <c r="J758" i="1"/>
  <c r="J757" i="1" s="1"/>
  <c r="I758" i="1"/>
  <c r="G758" i="1"/>
  <c r="G757" i="1" s="1"/>
  <c r="I757" i="1"/>
  <c r="K756" i="1"/>
  <c r="J756" i="1"/>
  <c r="I756" i="1"/>
  <c r="I755" i="1" s="1"/>
  <c r="H756" i="1"/>
  <c r="H755" i="1" s="1"/>
  <c r="G756" i="1"/>
  <c r="G755" i="1" s="1"/>
  <c r="F756" i="1"/>
  <c r="F755" i="1" s="1"/>
  <c r="K755" i="1"/>
  <c r="J755" i="1"/>
  <c r="K754" i="1"/>
  <c r="J754" i="1"/>
  <c r="I754" i="1"/>
  <c r="H754" i="1"/>
  <c r="G754" i="1"/>
  <c r="G753" i="1" s="1"/>
  <c r="F754" i="1"/>
  <c r="F753" i="1" s="1"/>
  <c r="K753" i="1"/>
  <c r="J753" i="1"/>
  <c r="I753" i="1"/>
  <c r="H753" i="1"/>
  <c r="K751" i="1"/>
  <c r="J751" i="1"/>
  <c r="I751" i="1"/>
  <c r="H751" i="1"/>
  <c r="G751" i="1"/>
  <c r="F751" i="1"/>
  <c r="K750" i="1"/>
  <c r="J750" i="1"/>
  <c r="I750" i="1"/>
  <c r="H750" i="1"/>
  <c r="H749" i="1" s="1"/>
  <c r="G750" i="1"/>
  <c r="G749" i="1" s="1"/>
  <c r="F750" i="1"/>
  <c r="F749" i="1" s="1"/>
  <c r="K749" i="1"/>
  <c r="J749" i="1"/>
  <c r="I749" i="1"/>
  <c r="K748" i="1"/>
  <c r="J748" i="1"/>
  <c r="J747" i="1" s="1"/>
  <c r="I748" i="1"/>
  <c r="I747" i="1" s="1"/>
  <c r="H748" i="1"/>
  <c r="H747" i="1" s="1"/>
  <c r="G748" i="1"/>
  <c r="G747" i="1" s="1"/>
  <c r="F748" i="1"/>
  <c r="F747" i="1" s="1"/>
  <c r="K747" i="1"/>
  <c r="K746" i="1"/>
  <c r="J746" i="1"/>
  <c r="J745" i="1" s="1"/>
  <c r="I746" i="1"/>
  <c r="H746" i="1"/>
  <c r="H745" i="1" s="1"/>
  <c r="G746" i="1"/>
  <c r="G745" i="1" s="1"/>
  <c r="F746" i="1"/>
  <c r="F745" i="1" s="1"/>
  <c r="K745" i="1"/>
  <c r="I745" i="1"/>
  <c r="K744" i="1"/>
  <c r="J744" i="1"/>
  <c r="I744" i="1"/>
  <c r="H744" i="1"/>
  <c r="G744" i="1"/>
  <c r="F744" i="1"/>
  <c r="K743" i="1"/>
  <c r="J743" i="1"/>
  <c r="I743" i="1"/>
  <c r="H743" i="1"/>
  <c r="G743" i="1"/>
  <c r="F743" i="1"/>
  <c r="K742" i="1"/>
  <c r="J742" i="1"/>
  <c r="J741" i="1" s="1"/>
  <c r="I742" i="1"/>
  <c r="H742" i="1"/>
  <c r="H741" i="1" s="1"/>
  <c r="G742" i="1"/>
  <c r="G741" i="1" s="1"/>
  <c r="F742" i="1"/>
  <c r="F741" i="1" s="1"/>
  <c r="K741" i="1"/>
  <c r="I741" i="1"/>
  <c r="K740" i="1"/>
  <c r="J740" i="1"/>
  <c r="I740" i="1"/>
  <c r="H740" i="1"/>
  <c r="H739" i="1" s="1"/>
  <c r="G740" i="1"/>
  <c r="G739" i="1" s="1"/>
  <c r="F740" i="1"/>
  <c r="F739" i="1" s="1"/>
  <c r="K739" i="1"/>
  <c r="J739" i="1"/>
  <c r="I739" i="1"/>
  <c r="K734" i="1"/>
  <c r="K733" i="1" s="1"/>
  <c r="J734" i="1"/>
  <c r="J733" i="1" s="1"/>
  <c r="I734" i="1"/>
  <c r="I733" i="1" s="1"/>
  <c r="H734" i="1"/>
  <c r="H733" i="1" s="1"/>
  <c r="G734" i="1"/>
  <c r="G733" i="1" s="1"/>
  <c r="F734" i="1"/>
  <c r="F733" i="1" s="1"/>
  <c r="K732" i="1"/>
  <c r="J732" i="1"/>
  <c r="I732" i="1"/>
  <c r="H732" i="1"/>
  <c r="H731" i="1" s="1"/>
  <c r="G732" i="1"/>
  <c r="G731" i="1" s="1"/>
  <c r="F732" i="1"/>
  <c r="F731" i="1" s="1"/>
  <c r="K731" i="1"/>
  <c r="J731" i="1"/>
  <c r="I731" i="1"/>
  <c r="K729" i="1"/>
  <c r="K728" i="1" s="1"/>
  <c r="J729" i="1"/>
  <c r="I729" i="1"/>
  <c r="I728" i="1" s="1"/>
  <c r="H729" i="1"/>
  <c r="H728" i="1" s="1"/>
  <c r="G729" i="1"/>
  <c r="G728" i="1" s="1"/>
  <c r="F729" i="1"/>
  <c r="F728" i="1" s="1"/>
  <c r="J728" i="1"/>
  <c r="K727" i="1"/>
  <c r="J727" i="1"/>
  <c r="I727" i="1"/>
  <c r="H727" i="1"/>
  <c r="H726" i="1" s="1"/>
  <c r="G727" i="1"/>
  <c r="G726" i="1" s="1"/>
  <c r="F727" i="1"/>
  <c r="F726" i="1" s="1"/>
  <c r="K726" i="1"/>
  <c r="J726" i="1"/>
  <c r="I726" i="1"/>
  <c r="K725" i="1"/>
  <c r="J725" i="1"/>
  <c r="I725" i="1"/>
  <c r="H725" i="1"/>
  <c r="H724" i="1" s="1"/>
  <c r="G725" i="1"/>
  <c r="G724" i="1" s="1"/>
  <c r="F725" i="1"/>
  <c r="F724" i="1" s="1"/>
  <c r="K724" i="1"/>
  <c r="J724" i="1"/>
  <c r="I724" i="1"/>
  <c r="K723" i="1"/>
  <c r="J723" i="1"/>
  <c r="I723" i="1"/>
  <c r="H723" i="1"/>
  <c r="H722" i="1" s="1"/>
  <c r="G723" i="1"/>
  <c r="G722" i="1" s="1"/>
  <c r="F723" i="1"/>
  <c r="F722" i="1" s="1"/>
  <c r="K722" i="1"/>
  <c r="J722" i="1"/>
  <c r="I722" i="1"/>
  <c r="K721" i="1"/>
  <c r="J721" i="1"/>
  <c r="J720" i="1" s="1"/>
  <c r="I721" i="1"/>
  <c r="H721" i="1"/>
  <c r="H720" i="1" s="1"/>
  <c r="G721" i="1"/>
  <c r="G720" i="1" s="1"/>
  <c r="F721" i="1"/>
  <c r="F720" i="1" s="1"/>
  <c r="K720" i="1"/>
  <c r="I720" i="1"/>
  <c r="K719" i="1"/>
  <c r="J719" i="1"/>
  <c r="I719" i="1"/>
  <c r="H719" i="1"/>
  <c r="H718" i="1" s="1"/>
  <c r="G719" i="1"/>
  <c r="G718" i="1" s="1"/>
  <c r="F719" i="1"/>
  <c r="F718" i="1" s="1"/>
  <c r="K718" i="1"/>
  <c r="J718" i="1"/>
  <c r="I718" i="1"/>
  <c r="K717" i="1"/>
  <c r="J717" i="1"/>
  <c r="J716" i="1" s="1"/>
  <c r="I717" i="1"/>
  <c r="I716" i="1" s="1"/>
  <c r="H717" i="1"/>
  <c r="H716" i="1" s="1"/>
  <c r="G717" i="1"/>
  <c r="G716" i="1" s="1"/>
  <c r="F717" i="1"/>
  <c r="F716" i="1" s="1"/>
  <c r="K716" i="1"/>
  <c r="K712" i="1"/>
  <c r="J712" i="1"/>
  <c r="I712" i="1"/>
  <c r="H712" i="1"/>
  <c r="H711" i="1" s="1"/>
  <c r="H710" i="1" s="1"/>
  <c r="G712" i="1"/>
  <c r="G711" i="1" s="1"/>
  <c r="G710" i="1" s="1"/>
  <c r="F712" i="1"/>
  <c r="K711" i="1"/>
  <c r="K710" i="1" s="1"/>
  <c r="J711" i="1"/>
  <c r="J710" i="1" s="1"/>
  <c r="I711" i="1"/>
  <c r="F711" i="1"/>
  <c r="F710" i="1" s="1"/>
  <c r="I710" i="1"/>
  <c r="J709" i="1"/>
  <c r="I709" i="1"/>
  <c r="H709" i="1"/>
  <c r="G709" i="1"/>
  <c r="F709" i="1"/>
  <c r="K708" i="1"/>
  <c r="K707" i="1" s="1"/>
  <c r="J708" i="1"/>
  <c r="I708" i="1"/>
  <c r="I707" i="1" s="1"/>
  <c r="H708" i="1"/>
  <c r="H707" i="1" s="1"/>
  <c r="G708" i="1"/>
  <c r="G707" i="1" s="1"/>
  <c r="F708" i="1"/>
  <c r="F707" i="1" s="1"/>
  <c r="J707" i="1"/>
  <c r="K706" i="1"/>
  <c r="J706" i="1"/>
  <c r="J705" i="1" s="1"/>
  <c r="I706" i="1"/>
  <c r="I705" i="1" s="1"/>
  <c r="H706" i="1"/>
  <c r="G706" i="1"/>
  <c r="G705" i="1" s="1"/>
  <c r="F706" i="1"/>
  <c r="F705" i="1" s="1"/>
  <c r="K705" i="1"/>
  <c r="H705" i="1"/>
  <c r="K704" i="1"/>
  <c r="K703" i="1" s="1"/>
  <c r="J704" i="1"/>
  <c r="I704" i="1"/>
  <c r="H704" i="1"/>
  <c r="G704" i="1"/>
  <c r="G703" i="1" s="1"/>
  <c r="F704" i="1"/>
  <c r="F703" i="1" s="1"/>
  <c r="J703" i="1"/>
  <c r="I703" i="1"/>
  <c r="H703" i="1"/>
  <c r="K702" i="1"/>
  <c r="J702" i="1"/>
  <c r="I702" i="1"/>
  <c r="H702" i="1"/>
  <c r="H701" i="1" s="1"/>
  <c r="G702" i="1"/>
  <c r="G701" i="1" s="1"/>
  <c r="F702" i="1"/>
  <c r="F701" i="1" s="1"/>
  <c r="K701" i="1"/>
  <c r="J701" i="1"/>
  <c r="I701" i="1"/>
  <c r="K700" i="1"/>
  <c r="J700" i="1"/>
  <c r="I700" i="1"/>
  <c r="H700" i="1"/>
  <c r="G700" i="1"/>
  <c r="G699" i="1" s="1"/>
  <c r="F700" i="1"/>
  <c r="F699" i="1" s="1"/>
  <c r="K699" i="1"/>
  <c r="J699" i="1"/>
  <c r="I699" i="1"/>
  <c r="H699" i="1"/>
  <c r="K698" i="1"/>
  <c r="K697" i="1" s="1"/>
  <c r="J698" i="1"/>
  <c r="J697" i="1" s="1"/>
  <c r="I698" i="1"/>
  <c r="H698" i="1"/>
  <c r="H697" i="1" s="1"/>
  <c r="G698" i="1"/>
  <c r="F698" i="1"/>
  <c r="F697" i="1" s="1"/>
  <c r="I697" i="1"/>
  <c r="G697" i="1"/>
  <c r="K696" i="1"/>
  <c r="J696" i="1"/>
  <c r="I696" i="1"/>
  <c r="H696" i="1"/>
  <c r="G696" i="1"/>
  <c r="G695" i="1" s="1"/>
  <c r="F696" i="1"/>
  <c r="F695" i="1" s="1"/>
  <c r="K695" i="1"/>
  <c r="J695" i="1"/>
  <c r="I695" i="1"/>
  <c r="H695" i="1"/>
  <c r="K694" i="1"/>
  <c r="J694" i="1"/>
  <c r="I694" i="1"/>
  <c r="I693" i="1" s="1"/>
  <c r="H694" i="1"/>
  <c r="H693" i="1" s="1"/>
  <c r="G694" i="1"/>
  <c r="G693" i="1" s="1"/>
  <c r="F694" i="1"/>
  <c r="F693" i="1" s="1"/>
  <c r="K693" i="1"/>
  <c r="J693" i="1"/>
  <c r="K692" i="1"/>
  <c r="J692" i="1"/>
  <c r="J691" i="1" s="1"/>
  <c r="I692" i="1"/>
  <c r="I691" i="1" s="1"/>
  <c r="H692" i="1"/>
  <c r="H691" i="1" s="1"/>
  <c r="G692" i="1"/>
  <c r="G691" i="1" s="1"/>
  <c r="F692" i="1"/>
  <c r="F691" i="1" s="1"/>
  <c r="K691" i="1"/>
  <c r="K690" i="1"/>
  <c r="J690" i="1"/>
  <c r="I690" i="1"/>
  <c r="I689" i="1" s="1"/>
  <c r="H690" i="1"/>
  <c r="H689" i="1" s="1"/>
  <c r="G690" i="1"/>
  <c r="G689" i="1" s="1"/>
  <c r="F690" i="1"/>
  <c r="F689" i="1" s="1"/>
  <c r="K689" i="1"/>
  <c r="J689" i="1"/>
  <c r="K685" i="1"/>
  <c r="J685" i="1"/>
  <c r="I685" i="1"/>
  <c r="H685" i="1"/>
  <c r="H684" i="1" s="1"/>
  <c r="H683" i="1" s="1"/>
  <c r="H682" i="1" s="1"/>
  <c r="H681" i="1" s="1"/>
  <c r="G685" i="1"/>
  <c r="G684" i="1" s="1"/>
  <c r="G683" i="1" s="1"/>
  <c r="G682" i="1" s="1"/>
  <c r="G681" i="1" s="1"/>
  <c r="F685" i="1"/>
  <c r="K684" i="1"/>
  <c r="K683" i="1" s="1"/>
  <c r="K682" i="1" s="1"/>
  <c r="K681" i="1" s="1"/>
  <c r="J684" i="1"/>
  <c r="J683" i="1" s="1"/>
  <c r="J682" i="1" s="1"/>
  <c r="J681" i="1" s="1"/>
  <c r="I684" i="1"/>
  <c r="I683" i="1" s="1"/>
  <c r="I682" i="1" s="1"/>
  <c r="I681" i="1" s="1"/>
  <c r="F684" i="1"/>
  <c r="F683" i="1" s="1"/>
  <c r="F682" i="1" s="1"/>
  <c r="F681" i="1" s="1"/>
  <c r="K680" i="1"/>
  <c r="J680" i="1"/>
  <c r="I680" i="1"/>
  <c r="H680" i="1"/>
  <c r="H679" i="1" s="1"/>
  <c r="H678" i="1" s="1"/>
  <c r="H677" i="1" s="1"/>
  <c r="H676" i="1" s="1"/>
  <c r="G680" i="1"/>
  <c r="G679" i="1" s="1"/>
  <c r="G678" i="1" s="1"/>
  <c r="G677" i="1" s="1"/>
  <c r="G676" i="1" s="1"/>
  <c r="F680" i="1"/>
  <c r="K679" i="1"/>
  <c r="K678" i="1" s="1"/>
  <c r="K677" i="1" s="1"/>
  <c r="K676" i="1" s="1"/>
  <c r="J679" i="1"/>
  <c r="I679" i="1"/>
  <c r="I678" i="1" s="1"/>
  <c r="I677" i="1" s="1"/>
  <c r="I676" i="1" s="1"/>
  <c r="F679" i="1"/>
  <c r="F678" i="1" s="1"/>
  <c r="F677" i="1" s="1"/>
  <c r="F676" i="1" s="1"/>
  <c r="J678" i="1"/>
  <c r="J677" i="1" s="1"/>
  <c r="J676" i="1" s="1"/>
  <c r="K674" i="1"/>
  <c r="J674" i="1"/>
  <c r="I674" i="1"/>
  <c r="H674" i="1"/>
  <c r="G674" i="1"/>
  <c r="G673" i="1" s="1"/>
  <c r="F674" i="1"/>
  <c r="F673" i="1" s="1"/>
  <c r="K673" i="1"/>
  <c r="J673" i="1"/>
  <c r="I673" i="1"/>
  <c r="H673" i="1"/>
  <c r="K672" i="1"/>
  <c r="J672" i="1"/>
  <c r="I672" i="1"/>
  <c r="H672" i="1"/>
  <c r="G672" i="1"/>
  <c r="G671" i="1" s="1"/>
  <c r="F672" i="1"/>
  <c r="F671" i="1" s="1"/>
  <c r="K671" i="1"/>
  <c r="J671" i="1"/>
  <c r="I671" i="1"/>
  <c r="H671" i="1"/>
  <c r="K670" i="1"/>
  <c r="J670" i="1"/>
  <c r="I670" i="1"/>
  <c r="I669" i="1" s="1"/>
  <c r="H670" i="1"/>
  <c r="G670" i="1"/>
  <c r="G669" i="1" s="1"/>
  <c r="F670" i="1"/>
  <c r="F669" i="1" s="1"/>
  <c r="K669" i="1"/>
  <c r="J669" i="1"/>
  <c r="H669" i="1"/>
  <c r="K668" i="1"/>
  <c r="J668" i="1"/>
  <c r="I668" i="1"/>
  <c r="H668" i="1"/>
  <c r="G668" i="1"/>
  <c r="G667" i="1" s="1"/>
  <c r="F668" i="1"/>
  <c r="F667" i="1" s="1"/>
  <c r="K667" i="1"/>
  <c r="J667" i="1"/>
  <c r="I667" i="1"/>
  <c r="H667" i="1"/>
  <c r="K666" i="1"/>
  <c r="K665" i="1" s="1"/>
  <c r="J666" i="1"/>
  <c r="I666" i="1"/>
  <c r="H666" i="1"/>
  <c r="G666" i="1"/>
  <c r="G665" i="1" s="1"/>
  <c r="F666" i="1"/>
  <c r="J665" i="1"/>
  <c r="I665" i="1"/>
  <c r="H665" i="1"/>
  <c r="F665" i="1"/>
  <c r="K664" i="1"/>
  <c r="J664" i="1"/>
  <c r="J663" i="1" s="1"/>
  <c r="I664" i="1"/>
  <c r="H664" i="1"/>
  <c r="G664" i="1"/>
  <c r="F664" i="1"/>
  <c r="F663" i="1" s="1"/>
  <c r="K663" i="1"/>
  <c r="I663" i="1"/>
  <c r="H663" i="1"/>
  <c r="G663" i="1"/>
  <c r="K660" i="1"/>
  <c r="J660" i="1"/>
  <c r="I660" i="1"/>
  <c r="H660" i="1"/>
  <c r="G660" i="1"/>
  <c r="F660" i="1"/>
  <c r="K659" i="1"/>
  <c r="J659" i="1"/>
  <c r="I659" i="1"/>
  <c r="H659" i="1"/>
  <c r="G659" i="1"/>
  <c r="F659" i="1"/>
  <c r="K658" i="1"/>
  <c r="J658" i="1"/>
  <c r="I658" i="1"/>
  <c r="I657" i="1" s="1"/>
  <c r="H658" i="1"/>
  <c r="G658" i="1"/>
  <c r="F658" i="1"/>
  <c r="K657" i="1"/>
  <c r="J657" i="1"/>
  <c r="H657" i="1"/>
  <c r="G657" i="1"/>
  <c r="F657" i="1"/>
  <c r="K656" i="1"/>
  <c r="J656" i="1"/>
  <c r="I656" i="1"/>
  <c r="I655" i="1" s="1"/>
  <c r="H656" i="1"/>
  <c r="G656" i="1"/>
  <c r="F656" i="1"/>
  <c r="K655" i="1"/>
  <c r="J655" i="1"/>
  <c r="H655" i="1"/>
  <c r="G655" i="1"/>
  <c r="F655" i="1"/>
  <c r="K654" i="1"/>
  <c r="J654" i="1"/>
  <c r="I654" i="1"/>
  <c r="I653" i="1" s="1"/>
  <c r="H654" i="1"/>
  <c r="G654" i="1"/>
  <c r="F654" i="1"/>
  <c r="K653" i="1"/>
  <c r="J653" i="1"/>
  <c r="H653" i="1"/>
  <c r="G653" i="1"/>
  <c r="F653" i="1"/>
  <c r="F652" i="1" s="1"/>
  <c r="K652" i="1"/>
  <c r="J652" i="1"/>
  <c r="H652" i="1"/>
  <c r="K651" i="1"/>
  <c r="J651" i="1"/>
  <c r="I651" i="1"/>
  <c r="H651" i="1"/>
  <c r="G651" i="1"/>
  <c r="G650" i="1" s="1"/>
  <c r="F651" i="1"/>
  <c r="K650" i="1"/>
  <c r="J650" i="1"/>
  <c r="I650" i="1"/>
  <c r="H650" i="1"/>
  <c r="F650" i="1"/>
  <c r="K649" i="1"/>
  <c r="J649" i="1"/>
  <c r="I649" i="1"/>
  <c r="H649" i="1"/>
  <c r="G649" i="1"/>
  <c r="G648" i="1" s="1"/>
  <c r="F649" i="1"/>
  <c r="F648" i="1" s="1"/>
  <c r="F647" i="1" s="1"/>
  <c r="K648" i="1"/>
  <c r="K647" i="1" s="1"/>
  <c r="J648" i="1"/>
  <c r="J647" i="1" s="1"/>
  <c r="I648" i="1"/>
  <c r="I647" i="1" s="1"/>
  <c r="H648" i="1"/>
  <c r="H647" i="1" s="1"/>
  <c r="K646" i="1"/>
  <c r="J646" i="1"/>
  <c r="I646" i="1"/>
  <c r="H646" i="1"/>
  <c r="G646" i="1"/>
  <c r="F646" i="1"/>
  <c r="K645" i="1"/>
  <c r="J645" i="1"/>
  <c r="I645" i="1"/>
  <c r="H645" i="1"/>
  <c r="G645" i="1"/>
  <c r="F645" i="1"/>
  <c r="K644" i="1"/>
  <c r="K643" i="1" s="1"/>
  <c r="J644" i="1"/>
  <c r="I644" i="1"/>
  <c r="H644" i="1"/>
  <c r="G644" i="1"/>
  <c r="F644" i="1"/>
  <c r="J643" i="1"/>
  <c r="I643" i="1"/>
  <c r="H643" i="1"/>
  <c r="G643" i="1"/>
  <c r="F643" i="1"/>
  <c r="K642" i="1"/>
  <c r="K641" i="1" s="1"/>
  <c r="J642" i="1"/>
  <c r="I642" i="1"/>
  <c r="H642" i="1"/>
  <c r="G642" i="1"/>
  <c r="G641" i="1" s="1"/>
  <c r="F642" i="1"/>
  <c r="F641" i="1" s="1"/>
  <c r="J641" i="1"/>
  <c r="I641" i="1"/>
  <c r="H641" i="1"/>
  <c r="K640" i="1"/>
  <c r="K639" i="1" s="1"/>
  <c r="J640" i="1"/>
  <c r="I640" i="1"/>
  <c r="I639" i="1" s="1"/>
  <c r="H640" i="1"/>
  <c r="H639" i="1" s="1"/>
  <c r="G640" i="1"/>
  <c r="G639" i="1" s="1"/>
  <c r="F640" i="1"/>
  <c r="F639" i="1" s="1"/>
  <c r="J639" i="1"/>
  <c r="K638" i="1"/>
  <c r="J638" i="1"/>
  <c r="I638" i="1"/>
  <c r="H638" i="1"/>
  <c r="H637" i="1" s="1"/>
  <c r="G638" i="1"/>
  <c r="G637" i="1" s="1"/>
  <c r="F638" i="1"/>
  <c r="F637" i="1" s="1"/>
  <c r="K637" i="1"/>
  <c r="J637" i="1"/>
  <c r="I637" i="1"/>
  <c r="K636" i="1"/>
  <c r="J636" i="1"/>
  <c r="I636" i="1"/>
  <c r="I635" i="1" s="1"/>
  <c r="H636" i="1"/>
  <c r="H635" i="1" s="1"/>
  <c r="G636" i="1"/>
  <c r="G635" i="1" s="1"/>
  <c r="F636" i="1"/>
  <c r="F635" i="1" s="1"/>
  <c r="K635" i="1"/>
  <c r="J635" i="1"/>
  <c r="K634" i="1"/>
  <c r="J634" i="1"/>
  <c r="I634" i="1"/>
  <c r="H634" i="1"/>
  <c r="G634" i="1"/>
  <c r="F634" i="1"/>
  <c r="K633" i="1"/>
  <c r="J633" i="1"/>
  <c r="I633" i="1"/>
  <c r="H633" i="1"/>
  <c r="G633" i="1"/>
  <c r="F633" i="1"/>
  <c r="K632" i="1"/>
  <c r="J632" i="1"/>
  <c r="J631" i="1" s="1"/>
  <c r="I632" i="1"/>
  <c r="H632" i="1"/>
  <c r="H631" i="1" s="1"/>
  <c r="G632" i="1"/>
  <c r="G631" i="1" s="1"/>
  <c r="F632" i="1"/>
  <c r="F631" i="1" s="1"/>
  <c r="K631" i="1"/>
  <c r="I631" i="1"/>
  <c r="K630" i="1"/>
  <c r="J630" i="1"/>
  <c r="I630" i="1"/>
  <c r="H630" i="1"/>
  <c r="G630" i="1"/>
  <c r="G629" i="1" s="1"/>
  <c r="F630" i="1"/>
  <c r="F629" i="1" s="1"/>
  <c r="K629" i="1"/>
  <c r="J629" i="1"/>
  <c r="I629" i="1"/>
  <c r="H629" i="1"/>
  <c r="K624" i="1"/>
  <c r="K623" i="1" s="1"/>
  <c r="J624" i="1"/>
  <c r="I624" i="1"/>
  <c r="H624" i="1"/>
  <c r="G624" i="1"/>
  <c r="F624" i="1"/>
  <c r="J623" i="1"/>
  <c r="I623" i="1"/>
  <c r="H623" i="1"/>
  <c r="G623" i="1"/>
  <c r="F623" i="1"/>
  <c r="K622" i="1"/>
  <c r="K621" i="1" s="1"/>
  <c r="J622" i="1"/>
  <c r="I622" i="1"/>
  <c r="H622" i="1"/>
  <c r="G622" i="1"/>
  <c r="G621" i="1" s="1"/>
  <c r="F622" i="1"/>
  <c r="F621" i="1" s="1"/>
  <c r="J621" i="1"/>
  <c r="I621" i="1"/>
  <c r="H621" i="1"/>
  <c r="K620" i="1"/>
  <c r="J620" i="1"/>
  <c r="I620" i="1"/>
  <c r="H620" i="1"/>
  <c r="G620" i="1"/>
  <c r="G619" i="1" s="1"/>
  <c r="F620" i="1"/>
  <c r="F619" i="1" s="1"/>
  <c r="K619" i="1"/>
  <c r="J619" i="1"/>
  <c r="I619" i="1"/>
  <c r="H619" i="1"/>
  <c r="K617" i="1"/>
  <c r="J617" i="1"/>
  <c r="I617" i="1"/>
  <c r="H617" i="1"/>
  <c r="G617" i="1"/>
  <c r="G616" i="1" s="1"/>
  <c r="G615" i="1" s="1"/>
  <c r="F617" i="1"/>
  <c r="F616" i="1" s="1"/>
  <c r="F615" i="1" s="1"/>
  <c r="K616" i="1"/>
  <c r="K615" i="1" s="1"/>
  <c r="J616" i="1"/>
  <c r="J615" i="1" s="1"/>
  <c r="I616" i="1"/>
  <c r="I615" i="1" s="1"/>
  <c r="H616" i="1"/>
  <c r="H615" i="1" s="1"/>
  <c r="K614" i="1"/>
  <c r="J614" i="1"/>
  <c r="I614" i="1"/>
  <c r="H614" i="1"/>
  <c r="G614" i="1"/>
  <c r="G613" i="1" s="1"/>
  <c r="F614" i="1"/>
  <c r="F613" i="1" s="1"/>
  <c r="K613" i="1"/>
  <c r="J613" i="1"/>
  <c r="I613" i="1"/>
  <c r="H613" i="1"/>
  <c r="K612" i="1"/>
  <c r="J612" i="1"/>
  <c r="I612" i="1"/>
  <c r="I611" i="1" s="1"/>
  <c r="H612" i="1"/>
  <c r="G612" i="1"/>
  <c r="G611" i="1" s="1"/>
  <c r="F612" i="1"/>
  <c r="F611" i="1" s="1"/>
  <c r="K611" i="1"/>
  <c r="J611" i="1"/>
  <c r="H611" i="1"/>
  <c r="K610" i="1"/>
  <c r="J610" i="1"/>
  <c r="I610" i="1"/>
  <c r="H610" i="1"/>
  <c r="G610" i="1"/>
  <c r="G609" i="1" s="1"/>
  <c r="F610" i="1"/>
  <c r="F609" i="1" s="1"/>
  <c r="K609" i="1"/>
  <c r="J609" i="1"/>
  <c r="I609" i="1"/>
  <c r="H609" i="1"/>
  <c r="K608" i="1"/>
  <c r="J608" i="1"/>
  <c r="I608" i="1"/>
  <c r="H608" i="1"/>
  <c r="G608" i="1"/>
  <c r="G607" i="1" s="1"/>
  <c r="F608" i="1"/>
  <c r="F607" i="1" s="1"/>
  <c r="K607" i="1"/>
  <c r="J607" i="1"/>
  <c r="I607" i="1"/>
  <c r="H607" i="1"/>
  <c r="K606" i="1"/>
  <c r="J606" i="1"/>
  <c r="I606" i="1"/>
  <c r="H606" i="1"/>
  <c r="G606" i="1"/>
  <c r="F606" i="1"/>
  <c r="K605" i="1"/>
  <c r="J605" i="1"/>
  <c r="I605" i="1"/>
  <c r="H605" i="1"/>
  <c r="G605" i="1"/>
  <c r="F605" i="1"/>
  <c r="K604" i="1"/>
  <c r="J604" i="1"/>
  <c r="I604" i="1"/>
  <c r="H604" i="1"/>
  <c r="G604" i="1"/>
  <c r="G603" i="1" s="1"/>
  <c r="F604" i="1"/>
  <c r="F603" i="1" s="1"/>
  <c r="K603" i="1"/>
  <c r="J603" i="1"/>
  <c r="I603" i="1"/>
  <c r="H603" i="1"/>
  <c r="K602" i="1"/>
  <c r="J602" i="1"/>
  <c r="I602" i="1"/>
  <c r="H602" i="1"/>
  <c r="H601" i="1" s="1"/>
  <c r="G602" i="1"/>
  <c r="G601" i="1" s="1"/>
  <c r="F602" i="1"/>
  <c r="F601" i="1" s="1"/>
  <c r="K601" i="1"/>
  <c r="J601" i="1"/>
  <c r="I601" i="1"/>
  <c r="K600" i="1"/>
  <c r="J600" i="1"/>
  <c r="I600" i="1"/>
  <c r="H600" i="1"/>
  <c r="G600" i="1"/>
  <c r="G599" i="1" s="1"/>
  <c r="F600" i="1"/>
  <c r="F599" i="1" s="1"/>
  <c r="K599" i="1"/>
  <c r="J599" i="1"/>
  <c r="I599" i="1"/>
  <c r="H599" i="1"/>
  <c r="K598" i="1"/>
  <c r="J598" i="1"/>
  <c r="I598" i="1"/>
  <c r="H598" i="1"/>
  <c r="G598" i="1"/>
  <c r="G597" i="1" s="1"/>
  <c r="F598" i="1"/>
  <c r="F597" i="1" s="1"/>
  <c r="K597" i="1"/>
  <c r="J597" i="1"/>
  <c r="I597" i="1"/>
  <c r="H597" i="1"/>
  <c r="K596" i="1"/>
  <c r="J596" i="1"/>
  <c r="I596" i="1"/>
  <c r="H596" i="1"/>
  <c r="H595" i="1" s="1"/>
  <c r="G596" i="1"/>
  <c r="G595" i="1" s="1"/>
  <c r="F596" i="1"/>
  <c r="F595" i="1" s="1"/>
  <c r="K595" i="1"/>
  <c r="J595" i="1"/>
  <c r="I595" i="1"/>
  <c r="K589" i="1"/>
  <c r="J589" i="1"/>
  <c r="I589" i="1"/>
  <c r="H589" i="1"/>
  <c r="G589" i="1"/>
  <c r="G588" i="1" s="1"/>
  <c r="G587" i="1" s="1"/>
  <c r="G586" i="1" s="1"/>
  <c r="G585" i="1" s="1"/>
  <c r="F589" i="1"/>
  <c r="F588" i="1" s="1"/>
  <c r="F587" i="1" s="1"/>
  <c r="F586" i="1" s="1"/>
  <c r="F585" i="1" s="1"/>
  <c r="K588" i="1"/>
  <c r="K587" i="1" s="1"/>
  <c r="K586" i="1" s="1"/>
  <c r="K585" i="1" s="1"/>
  <c r="J588" i="1"/>
  <c r="J587" i="1" s="1"/>
  <c r="J586" i="1" s="1"/>
  <c r="J585" i="1" s="1"/>
  <c r="I588" i="1"/>
  <c r="I587" i="1" s="1"/>
  <c r="I586" i="1" s="1"/>
  <c r="I585" i="1" s="1"/>
  <c r="H588" i="1"/>
  <c r="H587" i="1" s="1"/>
  <c r="H586" i="1" s="1"/>
  <c r="H585" i="1" s="1"/>
  <c r="K584" i="1"/>
  <c r="J584" i="1"/>
  <c r="I584" i="1"/>
  <c r="I583" i="1" s="1"/>
  <c r="I582" i="1" s="1"/>
  <c r="H584" i="1"/>
  <c r="G584" i="1"/>
  <c r="G583" i="1" s="1"/>
  <c r="G582" i="1" s="1"/>
  <c r="F584" i="1"/>
  <c r="K583" i="1"/>
  <c r="K582" i="1" s="1"/>
  <c r="J583" i="1"/>
  <c r="H583" i="1"/>
  <c r="H582" i="1" s="1"/>
  <c r="F583" i="1"/>
  <c r="F582" i="1" s="1"/>
  <c r="J582" i="1"/>
  <c r="K581" i="1"/>
  <c r="J581" i="1"/>
  <c r="I581" i="1"/>
  <c r="H581" i="1"/>
  <c r="G581" i="1"/>
  <c r="G580" i="1" s="1"/>
  <c r="G579" i="1" s="1"/>
  <c r="F581" i="1"/>
  <c r="K580" i="1"/>
  <c r="J580" i="1"/>
  <c r="I580" i="1"/>
  <c r="H580" i="1"/>
  <c r="F580" i="1"/>
  <c r="F579" i="1" s="1"/>
  <c r="K579" i="1"/>
  <c r="J579" i="1"/>
  <c r="I579" i="1"/>
  <c r="H579" i="1"/>
  <c r="K574" i="1"/>
  <c r="K573" i="1" s="1"/>
  <c r="K572" i="1" s="1"/>
  <c r="K571" i="1" s="1"/>
  <c r="K570" i="1" s="1"/>
  <c r="J574" i="1"/>
  <c r="I574" i="1"/>
  <c r="H574" i="1"/>
  <c r="G574" i="1"/>
  <c r="F574" i="1"/>
  <c r="F573" i="1" s="1"/>
  <c r="F572" i="1" s="1"/>
  <c r="F571" i="1" s="1"/>
  <c r="F570" i="1" s="1"/>
  <c r="J573" i="1"/>
  <c r="I573" i="1"/>
  <c r="I572" i="1" s="1"/>
  <c r="I571" i="1" s="1"/>
  <c r="I570" i="1" s="1"/>
  <c r="H573" i="1"/>
  <c r="G573" i="1"/>
  <c r="G572" i="1" s="1"/>
  <c r="G571" i="1" s="1"/>
  <c r="G570" i="1" s="1"/>
  <c r="J572" i="1"/>
  <c r="J571" i="1" s="1"/>
  <c r="J570" i="1" s="1"/>
  <c r="H572" i="1"/>
  <c r="H571" i="1" s="1"/>
  <c r="H570" i="1" s="1"/>
  <c r="K569" i="1"/>
  <c r="J569" i="1"/>
  <c r="I569" i="1"/>
  <c r="I568" i="1" s="1"/>
  <c r="I561" i="1" s="1"/>
  <c r="I560" i="1" s="1"/>
  <c r="I559" i="1" s="1"/>
  <c r="H569" i="1"/>
  <c r="G569" i="1"/>
  <c r="G568" i="1" s="1"/>
  <c r="F569" i="1"/>
  <c r="K568" i="1"/>
  <c r="K561" i="1" s="1"/>
  <c r="K560" i="1" s="1"/>
  <c r="K559" i="1" s="1"/>
  <c r="J568" i="1"/>
  <c r="H568" i="1"/>
  <c r="F568" i="1"/>
  <c r="K567" i="1"/>
  <c r="J567" i="1"/>
  <c r="I567" i="1"/>
  <c r="H567" i="1"/>
  <c r="G567" i="1"/>
  <c r="F567" i="1"/>
  <c r="K566" i="1"/>
  <c r="J566" i="1"/>
  <c r="I566" i="1"/>
  <c r="H566" i="1"/>
  <c r="H564" i="1" s="1"/>
  <c r="G566" i="1"/>
  <c r="F566" i="1"/>
  <c r="K565" i="1"/>
  <c r="J565" i="1"/>
  <c r="I565" i="1"/>
  <c r="H565" i="1"/>
  <c r="G565" i="1"/>
  <c r="F565" i="1"/>
  <c r="K564" i="1"/>
  <c r="J564" i="1"/>
  <c r="I564" i="1"/>
  <c r="G564" i="1"/>
  <c r="F564" i="1"/>
  <c r="K563" i="1"/>
  <c r="J563" i="1"/>
  <c r="J561" i="1" s="1"/>
  <c r="J560" i="1" s="1"/>
  <c r="J559" i="1" s="1"/>
  <c r="I563" i="1"/>
  <c r="H563" i="1"/>
  <c r="H562" i="1" s="1"/>
  <c r="G563" i="1"/>
  <c r="F563" i="1"/>
  <c r="K562" i="1"/>
  <c r="J562" i="1"/>
  <c r="I562" i="1"/>
  <c r="G562" i="1"/>
  <c r="F562" i="1"/>
  <c r="F561" i="1"/>
  <c r="F560" i="1" s="1"/>
  <c r="F559" i="1" s="1"/>
  <c r="K557" i="1"/>
  <c r="J557" i="1"/>
  <c r="J556" i="1" s="1"/>
  <c r="I557" i="1"/>
  <c r="H557" i="1"/>
  <c r="H556" i="1" s="1"/>
  <c r="G557" i="1"/>
  <c r="F557" i="1"/>
  <c r="F556" i="1" s="1"/>
  <c r="F552" i="1" s="1"/>
  <c r="K556" i="1"/>
  <c r="I556" i="1"/>
  <c r="G556" i="1"/>
  <c r="K555" i="1"/>
  <c r="J555" i="1"/>
  <c r="J554" i="1" s="1"/>
  <c r="J553" i="1" s="1"/>
  <c r="I555" i="1"/>
  <c r="I554" i="1" s="1"/>
  <c r="I553" i="1" s="1"/>
  <c r="H555" i="1"/>
  <c r="G555" i="1"/>
  <c r="G554" i="1" s="1"/>
  <c r="G553" i="1" s="1"/>
  <c r="F555" i="1"/>
  <c r="F554" i="1" s="1"/>
  <c r="F553" i="1" s="1"/>
  <c r="F551" i="1" s="1"/>
  <c r="K554" i="1"/>
  <c r="H554" i="1"/>
  <c r="H553" i="1" s="1"/>
  <c r="K553" i="1"/>
  <c r="K552" i="1" s="1"/>
  <c r="K551" i="1" s="1"/>
  <c r="G552" i="1"/>
  <c r="K550" i="1"/>
  <c r="J550" i="1"/>
  <c r="I550" i="1"/>
  <c r="I549" i="1" s="1"/>
  <c r="H550" i="1"/>
  <c r="H549" i="1" s="1"/>
  <c r="G550" i="1"/>
  <c r="G549" i="1" s="1"/>
  <c r="F550" i="1"/>
  <c r="F549" i="1" s="1"/>
  <c r="K549" i="1"/>
  <c r="J549" i="1"/>
  <c r="K548" i="1"/>
  <c r="K547" i="1" s="1"/>
  <c r="J548" i="1"/>
  <c r="I548" i="1"/>
  <c r="H548" i="1"/>
  <c r="H547" i="1" s="1"/>
  <c r="G548" i="1"/>
  <c r="F548" i="1"/>
  <c r="F547" i="1" s="1"/>
  <c r="J547" i="1"/>
  <c r="I547" i="1"/>
  <c r="G547" i="1"/>
  <c r="K546" i="1"/>
  <c r="K545" i="1" s="1"/>
  <c r="K544" i="1" s="1"/>
  <c r="J546" i="1"/>
  <c r="I546" i="1"/>
  <c r="H546" i="1"/>
  <c r="G546" i="1"/>
  <c r="G545" i="1" s="1"/>
  <c r="F546" i="1"/>
  <c r="J545" i="1"/>
  <c r="J544" i="1" s="1"/>
  <c r="I545" i="1"/>
  <c r="H545" i="1"/>
  <c r="F545" i="1"/>
  <c r="K543" i="1"/>
  <c r="J543" i="1"/>
  <c r="I543" i="1"/>
  <c r="H543" i="1"/>
  <c r="G543" i="1"/>
  <c r="F543" i="1"/>
  <c r="K542" i="1"/>
  <c r="J542" i="1"/>
  <c r="I542" i="1"/>
  <c r="H542" i="1"/>
  <c r="G542" i="1"/>
  <c r="F542" i="1"/>
  <c r="K541" i="1"/>
  <c r="J541" i="1"/>
  <c r="I541" i="1"/>
  <c r="H541" i="1"/>
  <c r="G541" i="1"/>
  <c r="F541" i="1"/>
  <c r="K540" i="1"/>
  <c r="J540" i="1"/>
  <c r="J539" i="1" s="1"/>
  <c r="J534" i="1" s="1"/>
  <c r="I540" i="1"/>
  <c r="H540" i="1"/>
  <c r="G540" i="1"/>
  <c r="F540" i="1"/>
  <c r="F539" i="1" s="1"/>
  <c r="K539" i="1"/>
  <c r="I539" i="1"/>
  <c r="H539" i="1"/>
  <c r="G539" i="1"/>
  <c r="K538" i="1"/>
  <c r="J538" i="1"/>
  <c r="I538" i="1"/>
  <c r="I537" i="1" s="1"/>
  <c r="H538" i="1"/>
  <c r="G538" i="1"/>
  <c r="F538" i="1"/>
  <c r="K537" i="1"/>
  <c r="J537" i="1"/>
  <c r="H537" i="1"/>
  <c r="G537" i="1"/>
  <c r="F537" i="1"/>
  <c r="K536" i="1"/>
  <c r="J536" i="1"/>
  <c r="I536" i="1"/>
  <c r="I535" i="1" s="1"/>
  <c r="I534" i="1" s="1"/>
  <c r="H536" i="1"/>
  <c r="G536" i="1"/>
  <c r="F536" i="1"/>
  <c r="K535" i="1"/>
  <c r="J535" i="1"/>
  <c r="H535" i="1"/>
  <c r="H534" i="1" s="1"/>
  <c r="G535" i="1"/>
  <c r="G534" i="1" s="1"/>
  <c r="F535" i="1"/>
  <c r="K534" i="1"/>
  <c r="K533" i="1"/>
  <c r="J533" i="1"/>
  <c r="I533" i="1"/>
  <c r="H533" i="1"/>
  <c r="G533" i="1"/>
  <c r="F533" i="1"/>
  <c r="K532" i="1"/>
  <c r="K531" i="1" s="1"/>
  <c r="J532" i="1"/>
  <c r="I532" i="1"/>
  <c r="H532" i="1"/>
  <c r="H531" i="1" s="1"/>
  <c r="G532" i="1"/>
  <c r="G531" i="1" s="1"/>
  <c r="F532" i="1"/>
  <c r="F531" i="1" s="1"/>
  <c r="J531" i="1"/>
  <c r="I531" i="1"/>
  <c r="K530" i="1"/>
  <c r="J530" i="1"/>
  <c r="I530" i="1"/>
  <c r="I529" i="1" s="1"/>
  <c r="I528" i="1" s="1"/>
  <c r="H530" i="1"/>
  <c r="G530" i="1"/>
  <c r="F530" i="1"/>
  <c r="K529" i="1"/>
  <c r="J529" i="1"/>
  <c r="H529" i="1"/>
  <c r="H528" i="1" s="1"/>
  <c r="G529" i="1"/>
  <c r="G528" i="1" s="1"/>
  <c r="F529" i="1"/>
  <c r="F528" i="1" s="1"/>
  <c r="K528" i="1"/>
  <c r="J528" i="1"/>
  <c r="K526" i="1"/>
  <c r="J526" i="1"/>
  <c r="I526" i="1"/>
  <c r="H526" i="1"/>
  <c r="G526" i="1"/>
  <c r="G525" i="1" s="1"/>
  <c r="G524" i="1" s="1"/>
  <c r="F526" i="1"/>
  <c r="K525" i="1"/>
  <c r="J525" i="1"/>
  <c r="I525" i="1"/>
  <c r="H525" i="1"/>
  <c r="F525" i="1"/>
  <c r="F524" i="1" s="1"/>
  <c r="K524" i="1"/>
  <c r="J524" i="1"/>
  <c r="I524" i="1"/>
  <c r="H524" i="1"/>
  <c r="K523" i="1"/>
  <c r="K522" i="1" s="1"/>
  <c r="J523" i="1"/>
  <c r="I523" i="1"/>
  <c r="H523" i="1"/>
  <c r="G523" i="1"/>
  <c r="F523" i="1"/>
  <c r="J522" i="1"/>
  <c r="I522" i="1"/>
  <c r="H522" i="1"/>
  <c r="G522" i="1"/>
  <c r="F522" i="1"/>
  <c r="K521" i="1"/>
  <c r="J521" i="1"/>
  <c r="J520" i="1" s="1"/>
  <c r="I521" i="1"/>
  <c r="H521" i="1"/>
  <c r="G521" i="1"/>
  <c r="G520" i="1" s="1"/>
  <c r="F521" i="1"/>
  <c r="F520" i="1" s="1"/>
  <c r="K520" i="1"/>
  <c r="I520" i="1"/>
  <c r="H520" i="1"/>
  <c r="K519" i="1"/>
  <c r="J519" i="1"/>
  <c r="I519" i="1"/>
  <c r="H519" i="1"/>
  <c r="H518" i="1" s="1"/>
  <c r="G519" i="1"/>
  <c r="G518" i="1" s="1"/>
  <c r="F519" i="1"/>
  <c r="F518" i="1" s="1"/>
  <c r="K518" i="1"/>
  <c r="J518" i="1"/>
  <c r="I518" i="1"/>
  <c r="K517" i="1"/>
  <c r="J517" i="1"/>
  <c r="I517" i="1"/>
  <c r="H517" i="1"/>
  <c r="H516" i="1" s="1"/>
  <c r="G517" i="1"/>
  <c r="G516" i="1" s="1"/>
  <c r="F517" i="1"/>
  <c r="F516" i="1" s="1"/>
  <c r="K516" i="1"/>
  <c r="J516" i="1"/>
  <c r="I516" i="1"/>
  <c r="K515" i="1"/>
  <c r="J515" i="1"/>
  <c r="I515" i="1"/>
  <c r="H515" i="1"/>
  <c r="H514" i="1" s="1"/>
  <c r="G515" i="1"/>
  <c r="G514" i="1" s="1"/>
  <c r="F515" i="1"/>
  <c r="F514" i="1" s="1"/>
  <c r="K514" i="1"/>
  <c r="J514" i="1"/>
  <c r="I514" i="1"/>
  <c r="K511" i="1"/>
  <c r="J511" i="1"/>
  <c r="I511" i="1"/>
  <c r="H511" i="1"/>
  <c r="G511" i="1"/>
  <c r="F511" i="1"/>
  <c r="F510" i="1" s="1"/>
  <c r="K510" i="1"/>
  <c r="J510" i="1"/>
  <c r="I510" i="1"/>
  <c r="H510" i="1"/>
  <c r="G510" i="1"/>
  <c r="K509" i="1"/>
  <c r="J509" i="1"/>
  <c r="I509" i="1"/>
  <c r="H509" i="1"/>
  <c r="G509" i="1"/>
  <c r="G508" i="1" s="1"/>
  <c r="F509" i="1"/>
  <c r="F508" i="1" s="1"/>
  <c r="K508" i="1"/>
  <c r="J508" i="1"/>
  <c r="I508" i="1"/>
  <c r="H508" i="1"/>
  <c r="K507" i="1"/>
  <c r="J507" i="1"/>
  <c r="J506" i="1" s="1"/>
  <c r="I507" i="1"/>
  <c r="H507" i="1"/>
  <c r="G507" i="1"/>
  <c r="F507" i="1"/>
  <c r="K506" i="1"/>
  <c r="I506" i="1"/>
  <c r="H506" i="1"/>
  <c r="G506" i="1"/>
  <c r="F506" i="1"/>
  <c r="K505" i="1"/>
  <c r="K504" i="1" s="1"/>
  <c r="J505" i="1"/>
  <c r="J504" i="1" s="1"/>
  <c r="I505" i="1"/>
  <c r="H505" i="1"/>
  <c r="G505" i="1"/>
  <c r="G504" i="1" s="1"/>
  <c r="F505" i="1"/>
  <c r="F504" i="1" s="1"/>
  <c r="I504" i="1"/>
  <c r="H504" i="1"/>
  <c r="K503" i="1"/>
  <c r="J503" i="1"/>
  <c r="I503" i="1"/>
  <c r="H503" i="1"/>
  <c r="H502" i="1" s="1"/>
  <c r="G503" i="1"/>
  <c r="G502" i="1" s="1"/>
  <c r="F503" i="1"/>
  <c r="F502" i="1" s="1"/>
  <c r="K502" i="1"/>
  <c r="J502" i="1"/>
  <c r="I502" i="1"/>
  <c r="K501" i="1"/>
  <c r="J501" i="1"/>
  <c r="I501" i="1"/>
  <c r="H501" i="1"/>
  <c r="H500" i="1" s="1"/>
  <c r="G501" i="1"/>
  <c r="F501" i="1"/>
  <c r="F500" i="1" s="1"/>
  <c r="K500" i="1"/>
  <c r="J500" i="1"/>
  <c r="I500" i="1"/>
  <c r="G500" i="1"/>
  <c r="K499" i="1"/>
  <c r="J499" i="1"/>
  <c r="I499" i="1"/>
  <c r="H499" i="1"/>
  <c r="H498" i="1" s="1"/>
  <c r="G499" i="1"/>
  <c r="G498" i="1" s="1"/>
  <c r="F499" i="1"/>
  <c r="F498" i="1" s="1"/>
  <c r="K498" i="1"/>
  <c r="J498" i="1"/>
  <c r="I498" i="1"/>
  <c r="K497" i="1"/>
  <c r="J497" i="1"/>
  <c r="I497" i="1"/>
  <c r="H497" i="1"/>
  <c r="H496" i="1" s="1"/>
  <c r="G497" i="1"/>
  <c r="G496" i="1" s="1"/>
  <c r="F497" i="1"/>
  <c r="F496" i="1" s="1"/>
  <c r="K496" i="1"/>
  <c r="J496" i="1"/>
  <c r="I496" i="1"/>
  <c r="K494" i="1"/>
  <c r="J494" i="1"/>
  <c r="I494" i="1"/>
  <c r="H494" i="1"/>
  <c r="G494" i="1"/>
  <c r="F494" i="1"/>
  <c r="F493" i="1" s="1"/>
  <c r="K493" i="1"/>
  <c r="J493" i="1"/>
  <c r="I493" i="1"/>
  <c r="H493" i="1"/>
  <c r="G493" i="1"/>
  <c r="K492" i="1"/>
  <c r="J492" i="1"/>
  <c r="I492" i="1"/>
  <c r="H492" i="1"/>
  <c r="G492" i="1"/>
  <c r="F492" i="1"/>
  <c r="F491" i="1" s="1"/>
  <c r="K491" i="1"/>
  <c r="J491" i="1"/>
  <c r="I491" i="1"/>
  <c r="H491" i="1"/>
  <c r="G491" i="1"/>
  <c r="K490" i="1"/>
  <c r="J490" i="1"/>
  <c r="J489" i="1" s="1"/>
  <c r="I490" i="1"/>
  <c r="H490" i="1"/>
  <c r="H489" i="1" s="1"/>
  <c r="G490" i="1"/>
  <c r="G489" i="1" s="1"/>
  <c r="F490" i="1"/>
  <c r="F489" i="1" s="1"/>
  <c r="K489" i="1"/>
  <c r="I489" i="1"/>
  <c r="K488" i="1"/>
  <c r="J488" i="1"/>
  <c r="I488" i="1"/>
  <c r="H488" i="1"/>
  <c r="H487" i="1" s="1"/>
  <c r="G488" i="1"/>
  <c r="F488" i="1"/>
  <c r="F487" i="1" s="1"/>
  <c r="K487" i="1"/>
  <c r="J487" i="1"/>
  <c r="I487" i="1"/>
  <c r="G487" i="1"/>
  <c r="K485" i="1"/>
  <c r="J485" i="1"/>
  <c r="I485" i="1"/>
  <c r="H485" i="1"/>
  <c r="H484" i="1" s="1"/>
  <c r="G485" i="1"/>
  <c r="G484" i="1" s="1"/>
  <c r="F485" i="1"/>
  <c r="F484" i="1" s="1"/>
  <c r="K484" i="1"/>
  <c r="J484" i="1"/>
  <c r="I484" i="1"/>
  <c r="K483" i="1"/>
  <c r="J483" i="1"/>
  <c r="I483" i="1"/>
  <c r="H483" i="1"/>
  <c r="G483" i="1"/>
  <c r="F483" i="1"/>
  <c r="K482" i="1"/>
  <c r="J482" i="1"/>
  <c r="I482" i="1"/>
  <c r="H482" i="1"/>
  <c r="G482" i="1"/>
  <c r="F482" i="1"/>
  <c r="K481" i="1"/>
  <c r="K480" i="1" s="1"/>
  <c r="J481" i="1"/>
  <c r="I481" i="1"/>
  <c r="H481" i="1"/>
  <c r="H480" i="1" s="1"/>
  <c r="G481" i="1"/>
  <c r="G480" i="1" s="1"/>
  <c r="F481" i="1"/>
  <c r="F480" i="1" s="1"/>
  <c r="J480" i="1"/>
  <c r="I480" i="1"/>
  <c r="K479" i="1"/>
  <c r="K478" i="1" s="1"/>
  <c r="J479" i="1"/>
  <c r="J478" i="1" s="1"/>
  <c r="I479" i="1"/>
  <c r="I478" i="1" s="1"/>
  <c r="H479" i="1"/>
  <c r="H478" i="1" s="1"/>
  <c r="G479" i="1"/>
  <c r="G478" i="1" s="1"/>
  <c r="F479" i="1"/>
  <c r="F478" i="1"/>
  <c r="K477" i="1"/>
  <c r="J477" i="1"/>
  <c r="I477" i="1"/>
  <c r="I476" i="1" s="1"/>
  <c r="H477" i="1"/>
  <c r="H476" i="1" s="1"/>
  <c r="G477" i="1"/>
  <c r="G476" i="1" s="1"/>
  <c r="F477" i="1"/>
  <c r="F476" i="1" s="1"/>
  <c r="K476" i="1"/>
  <c r="J476" i="1"/>
  <c r="K474" i="1"/>
  <c r="J474" i="1"/>
  <c r="I474" i="1"/>
  <c r="H474" i="1"/>
  <c r="G474" i="1"/>
  <c r="F474" i="1"/>
  <c r="F473" i="1" s="1"/>
  <c r="K473" i="1"/>
  <c r="J473" i="1"/>
  <c r="I473" i="1"/>
  <c r="H473" i="1"/>
  <c r="G473" i="1"/>
  <c r="K472" i="1"/>
  <c r="J472" i="1"/>
  <c r="I472" i="1"/>
  <c r="H472" i="1"/>
  <c r="G472" i="1"/>
  <c r="F472" i="1"/>
  <c r="K471" i="1"/>
  <c r="J471" i="1"/>
  <c r="I471" i="1"/>
  <c r="H471" i="1"/>
  <c r="G471" i="1"/>
  <c r="F471" i="1"/>
  <c r="F470" i="1" s="1"/>
  <c r="K470" i="1"/>
  <c r="J470" i="1"/>
  <c r="I470" i="1"/>
  <c r="H470" i="1"/>
  <c r="G470" i="1"/>
  <c r="K469" i="1"/>
  <c r="J469" i="1"/>
  <c r="I469" i="1"/>
  <c r="H469" i="1"/>
  <c r="G469" i="1"/>
  <c r="G468" i="1" s="1"/>
  <c r="F469" i="1"/>
  <c r="F468" i="1" s="1"/>
  <c r="K468" i="1"/>
  <c r="J468" i="1"/>
  <c r="I468" i="1"/>
  <c r="H468" i="1"/>
  <c r="K467" i="1"/>
  <c r="J467" i="1"/>
  <c r="J466" i="1" s="1"/>
  <c r="I467" i="1"/>
  <c r="H467" i="1"/>
  <c r="H466" i="1" s="1"/>
  <c r="G467" i="1"/>
  <c r="G466" i="1" s="1"/>
  <c r="F467" i="1"/>
  <c r="F466" i="1" s="1"/>
  <c r="K466" i="1"/>
  <c r="I466" i="1"/>
  <c r="K465" i="1"/>
  <c r="J465" i="1"/>
  <c r="I465" i="1"/>
  <c r="H465" i="1"/>
  <c r="G465" i="1"/>
  <c r="G464" i="1" s="1"/>
  <c r="F465" i="1"/>
  <c r="K464" i="1"/>
  <c r="J464" i="1"/>
  <c r="I464" i="1"/>
  <c r="H464" i="1"/>
  <c r="F464" i="1"/>
  <c r="K461" i="1"/>
  <c r="J461" i="1"/>
  <c r="I461" i="1"/>
  <c r="H461" i="1"/>
  <c r="G461" i="1"/>
  <c r="G460" i="1" s="1"/>
  <c r="G459" i="1" s="1"/>
  <c r="F461" i="1"/>
  <c r="F460" i="1" s="1"/>
  <c r="F459" i="1" s="1"/>
  <c r="K460" i="1"/>
  <c r="K459" i="1" s="1"/>
  <c r="J460" i="1"/>
  <c r="J459" i="1" s="1"/>
  <c r="I460" i="1"/>
  <c r="I459" i="1" s="1"/>
  <c r="H460" i="1"/>
  <c r="H459" i="1"/>
  <c r="K458" i="1"/>
  <c r="K457" i="1" s="1"/>
  <c r="J458" i="1"/>
  <c r="I458" i="1"/>
  <c r="I457" i="1" s="1"/>
  <c r="H458" i="1"/>
  <c r="H457" i="1" s="1"/>
  <c r="G458" i="1"/>
  <c r="F458" i="1"/>
  <c r="F457" i="1" s="1"/>
  <c r="J457" i="1"/>
  <c r="G457" i="1"/>
  <c r="K456" i="1"/>
  <c r="J456" i="1"/>
  <c r="J455" i="1" s="1"/>
  <c r="I456" i="1"/>
  <c r="H456" i="1"/>
  <c r="G456" i="1"/>
  <c r="G455" i="1" s="1"/>
  <c r="F456" i="1"/>
  <c r="F455" i="1" s="1"/>
  <c r="K455" i="1"/>
  <c r="I455" i="1"/>
  <c r="H455" i="1"/>
  <c r="K454" i="1"/>
  <c r="J454" i="1"/>
  <c r="I454" i="1"/>
  <c r="H454" i="1"/>
  <c r="H453" i="1" s="1"/>
  <c r="H452" i="1" s="1"/>
  <c r="H451" i="1" s="1"/>
  <c r="G454" i="1"/>
  <c r="G453" i="1" s="1"/>
  <c r="F454" i="1"/>
  <c r="F453" i="1" s="1"/>
  <c r="K453" i="1"/>
  <c r="J453" i="1"/>
  <c r="I453" i="1"/>
  <c r="K448" i="1"/>
  <c r="J448" i="1"/>
  <c r="I448" i="1"/>
  <c r="H448" i="1"/>
  <c r="G448" i="1"/>
  <c r="F448" i="1"/>
  <c r="K447" i="1"/>
  <c r="K446" i="1" s="1"/>
  <c r="K445" i="1" s="1"/>
  <c r="K444" i="1" s="1"/>
  <c r="J447" i="1"/>
  <c r="I447" i="1"/>
  <c r="I446" i="1" s="1"/>
  <c r="I445" i="1" s="1"/>
  <c r="I444" i="1" s="1"/>
  <c r="H447" i="1"/>
  <c r="H446" i="1" s="1"/>
  <c r="H445" i="1" s="1"/>
  <c r="H444" i="1" s="1"/>
  <c r="G447" i="1"/>
  <c r="G446" i="1" s="1"/>
  <c r="G445" i="1" s="1"/>
  <c r="G444" i="1" s="1"/>
  <c r="F447" i="1"/>
  <c r="F446" i="1" s="1"/>
  <c r="F445" i="1" s="1"/>
  <c r="F444" i="1" s="1"/>
  <c r="J446" i="1"/>
  <c r="J445" i="1" s="1"/>
  <c r="J444" i="1" s="1"/>
  <c r="K443" i="1"/>
  <c r="J443" i="1"/>
  <c r="I443" i="1"/>
  <c r="I442" i="1" s="1"/>
  <c r="I441" i="1" s="1"/>
  <c r="I440" i="1" s="1"/>
  <c r="H443" i="1"/>
  <c r="G443" i="1"/>
  <c r="G442" i="1" s="1"/>
  <c r="G441" i="1" s="1"/>
  <c r="G440" i="1" s="1"/>
  <c r="F443" i="1"/>
  <c r="F442" i="1" s="1"/>
  <c r="F441" i="1" s="1"/>
  <c r="F440" i="1" s="1"/>
  <c r="K442" i="1"/>
  <c r="K441" i="1" s="1"/>
  <c r="K440" i="1" s="1"/>
  <c r="J442" i="1"/>
  <c r="J441" i="1" s="1"/>
  <c r="J440" i="1" s="1"/>
  <c r="H442" i="1"/>
  <c r="H441" i="1" s="1"/>
  <c r="H440" i="1" s="1"/>
  <c r="K439" i="1"/>
  <c r="J439" i="1"/>
  <c r="I439" i="1"/>
  <c r="H439" i="1"/>
  <c r="G439" i="1"/>
  <c r="F439" i="1"/>
  <c r="K438" i="1"/>
  <c r="K437" i="1" s="1"/>
  <c r="J438" i="1"/>
  <c r="I438" i="1"/>
  <c r="H438" i="1"/>
  <c r="G438" i="1"/>
  <c r="G437" i="1" s="1"/>
  <c r="F438" i="1"/>
  <c r="J437" i="1"/>
  <c r="I437" i="1"/>
  <c r="H437" i="1"/>
  <c r="F437" i="1"/>
  <c r="K436" i="1"/>
  <c r="K435" i="1" s="1"/>
  <c r="J436" i="1"/>
  <c r="J435" i="1" s="1"/>
  <c r="I436" i="1"/>
  <c r="H436" i="1"/>
  <c r="G436" i="1"/>
  <c r="G435" i="1" s="1"/>
  <c r="F436" i="1"/>
  <c r="F435" i="1" s="1"/>
  <c r="I435" i="1"/>
  <c r="H435" i="1"/>
  <c r="K433" i="1"/>
  <c r="J433" i="1"/>
  <c r="I433" i="1"/>
  <c r="I432" i="1" s="1"/>
  <c r="I431" i="1" s="1"/>
  <c r="H433" i="1"/>
  <c r="G433" i="1"/>
  <c r="G432" i="1" s="1"/>
  <c r="G431" i="1" s="1"/>
  <c r="F433" i="1"/>
  <c r="F432" i="1" s="1"/>
  <c r="F431" i="1" s="1"/>
  <c r="K432" i="1"/>
  <c r="K431" i="1" s="1"/>
  <c r="J432" i="1"/>
  <c r="J431" i="1" s="1"/>
  <c r="H432" i="1"/>
  <c r="H431" i="1" s="1"/>
  <c r="K430" i="1"/>
  <c r="J430" i="1"/>
  <c r="I430" i="1"/>
  <c r="H430" i="1"/>
  <c r="G430" i="1"/>
  <c r="G429" i="1" s="1"/>
  <c r="F430" i="1"/>
  <c r="F429" i="1" s="1"/>
  <c r="K429" i="1"/>
  <c r="J429" i="1"/>
  <c r="I429" i="1"/>
  <c r="H429" i="1"/>
  <c r="K428" i="1"/>
  <c r="K427" i="1" s="1"/>
  <c r="J428" i="1"/>
  <c r="J427" i="1" s="1"/>
  <c r="I428" i="1"/>
  <c r="H428" i="1"/>
  <c r="H427" i="1" s="1"/>
  <c r="G428" i="1"/>
  <c r="G427" i="1" s="1"/>
  <c r="F428" i="1"/>
  <c r="F427" i="1" s="1"/>
  <c r="I427" i="1"/>
  <c r="K426" i="1"/>
  <c r="K425" i="1" s="1"/>
  <c r="J426" i="1"/>
  <c r="I426" i="1"/>
  <c r="I425" i="1" s="1"/>
  <c r="H426" i="1"/>
  <c r="G426" i="1"/>
  <c r="G425" i="1" s="1"/>
  <c r="F426" i="1"/>
  <c r="F425" i="1" s="1"/>
  <c r="J425" i="1"/>
  <c r="H425" i="1"/>
  <c r="K422" i="1"/>
  <c r="J422" i="1"/>
  <c r="I422" i="1"/>
  <c r="I421" i="1" s="1"/>
  <c r="I420" i="1" s="1"/>
  <c r="H422" i="1"/>
  <c r="H421" i="1" s="1"/>
  <c r="H420" i="1" s="1"/>
  <c r="G422" i="1"/>
  <c r="G421" i="1" s="1"/>
  <c r="G420" i="1" s="1"/>
  <c r="F422" i="1"/>
  <c r="F421" i="1" s="1"/>
  <c r="F420" i="1" s="1"/>
  <c r="K421" i="1"/>
  <c r="K420" i="1" s="1"/>
  <c r="J421" i="1"/>
  <c r="J420" i="1" s="1"/>
  <c r="K419" i="1"/>
  <c r="J419" i="1"/>
  <c r="I419" i="1"/>
  <c r="I418" i="1" s="1"/>
  <c r="H419" i="1"/>
  <c r="G419" i="1"/>
  <c r="F419" i="1"/>
  <c r="F418" i="1" s="1"/>
  <c r="K418" i="1"/>
  <c r="J418" i="1"/>
  <c r="H418" i="1"/>
  <c r="G418" i="1"/>
  <c r="K417" i="1"/>
  <c r="K416" i="1" s="1"/>
  <c r="J417" i="1"/>
  <c r="J416" i="1" s="1"/>
  <c r="I417" i="1"/>
  <c r="H417" i="1"/>
  <c r="H416" i="1" s="1"/>
  <c r="H413" i="1" s="1"/>
  <c r="G417" i="1"/>
  <c r="G416" i="1" s="1"/>
  <c r="F417" i="1"/>
  <c r="F416" i="1" s="1"/>
  <c r="I416" i="1"/>
  <c r="K415" i="1"/>
  <c r="K414" i="1" s="1"/>
  <c r="J415" i="1"/>
  <c r="I415" i="1"/>
  <c r="H415" i="1"/>
  <c r="G415" i="1"/>
  <c r="F415" i="1"/>
  <c r="J414" i="1"/>
  <c r="I414" i="1"/>
  <c r="H414" i="1"/>
  <c r="G414" i="1"/>
  <c r="F414" i="1"/>
  <c r="K409" i="1"/>
  <c r="J409" i="1"/>
  <c r="I409" i="1"/>
  <c r="H409" i="1"/>
  <c r="G409" i="1"/>
  <c r="F409" i="1"/>
  <c r="K408" i="1"/>
  <c r="J408" i="1"/>
  <c r="I408" i="1"/>
  <c r="H408" i="1"/>
  <c r="G408" i="1"/>
  <c r="F408" i="1"/>
  <c r="K407" i="1"/>
  <c r="J407" i="1"/>
  <c r="J406" i="1" s="1"/>
  <c r="J405" i="1" s="1"/>
  <c r="I407" i="1"/>
  <c r="I406" i="1" s="1"/>
  <c r="I405" i="1" s="1"/>
  <c r="H407" i="1"/>
  <c r="H406" i="1" s="1"/>
  <c r="H405" i="1" s="1"/>
  <c r="G407" i="1"/>
  <c r="G406" i="1" s="1"/>
  <c r="G405" i="1" s="1"/>
  <c r="F407" i="1"/>
  <c r="F406" i="1" s="1"/>
  <c r="F405" i="1" s="1"/>
  <c r="K406" i="1"/>
  <c r="K405" i="1" s="1"/>
  <c r="K404" i="1"/>
  <c r="J404" i="1"/>
  <c r="I404" i="1"/>
  <c r="I403" i="1" s="1"/>
  <c r="H404" i="1"/>
  <c r="G404" i="1"/>
  <c r="G403" i="1" s="1"/>
  <c r="F404" i="1"/>
  <c r="F403" i="1" s="1"/>
  <c r="K403" i="1"/>
  <c r="J403" i="1"/>
  <c r="H403" i="1"/>
  <c r="K402" i="1"/>
  <c r="J402" i="1"/>
  <c r="I402" i="1"/>
  <c r="I401" i="1" s="1"/>
  <c r="H402" i="1"/>
  <c r="H401" i="1" s="1"/>
  <c r="H400" i="1" s="1"/>
  <c r="G402" i="1"/>
  <c r="G401" i="1" s="1"/>
  <c r="F402" i="1"/>
  <c r="F401" i="1" s="1"/>
  <c r="K401" i="1"/>
  <c r="J401" i="1"/>
  <c r="K399" i="1"/>
  <c r="K398" i="1" s="1"/>
  <c r="J399" i="1"/>
  <c r="J398" i="1" s="1"/>
  <c r="I399" i="1"/>
  <c r="H399" i="1"/>
  <c r="G399" i="1"/>
  <c r="F399" i="1"/>
  <c r="F398" i="1" s="1"/>
  <c r="I398" i="1"/>
  <c r="H398" i="1"/>
  <c r="G398" i="1"/>
  <c r="K397" i="1"/>
  <c r="J397" i="1"/>
  <c r="J396" i="1" s="1"/>
  <c r="I397" i="1"/>
  <c r="H397" i="1"/>
  <c r="G397" i="1"/>
  <c r="F397" i="1"/>
  <c r="F396" i="1" s="1"/>
  <c r="K396" i="1"/>
  <c r="I396" i="1"/>
  <c r="H396" i="1"/>
  <c r="G396" i="1"/>
  <c r="K395" i="1"/>
  <c r="J395" i="1"/>
  <c r="I395" i="1"/>
  <c r="H395" i="1"/>
  <c r="H394" i="1" s="1"/>
  <c r="G395" i="1"/>
  <c r="G394" i="1" s="1"/>
  <c r="F395" i="1"/>
  <c r="F394" i="1" s="1"/>
  <c r="K394" i="1"/>
  <c r="J394" i="1"/>
  <c r="I394" i="1"/>
  <c r="K393" i="1"/>
  <c r="K392" i="1" s="1"/>
  <c r="J393" i="1"/>
  <c r="I393" i="1"/>
  <c r="H393" i="1"/>
  <c r="H392" i="1" s="1"/>
  <c r="G393" i="1"/>
  <c r="G392" i="1" s="1"/>
  <c r="F393" i="1"/>
  <c r="F392" i="1" s="1"/>
  <c r="J392" i="1"/>
  <c r="I392" i="1"/>
  <c r="K391" i="1"/>
  <c r="K390" i="1" s="1"/>
  <c r="J391" i="1"/>
  <c r="J390" i="1" s="1"/>
  <c r="H391" i="1"/>
  <c r="H390" i="1" s="1"/>
  <c r="G391" i="1"/>
  <c r="G390" i="1" s="1"/>
  <c r="F391" i="1"/>
  <c r="F390" i="1" s="1"/>
  <c r="I390" i="1"/>
  <c r="K384" i="1"/>
  <c r="J384" i="1"/>
  <c r="I384" i="1"/>
  <c r="H384" i="1"/>
  <c r="H383" i="1" s="1"/>
  <c r="G384" i="1"/>
  <c r="F384" i="1"/>
  <c r="K383" i="1"/>
  <c r="J383" i="1"/>
  <c r="I383" i="1"/>
  <c r="G383" i="1"/>
  <c r="F383" i="1"/>
  <c r="K382" i="1"/>
  <c r="J382" i="1"/>
  <c r="I382" i="1"/>
  <c r="H382" i="1"/>
  <c r="H381" i="1" s="1"/>
  <c r="G382" i="1"/>
  <c r="G381" i="1" s="1"/>
  <c r="F382" i="1"/>
  <c r="F381" i="1" s="1"/>
  <c r="K381" i="1"/>
  <c r="J381" i="1"/>
  <c r="I381" i="1"/>
  <c r="K380" i="1"/>
  <c r="K379" i="1" s="1"/>
  <c r="J380" i="1"/>
  <c r="I380" i="1"/>
  <c r="H380" i="1"/>
  <c r="G380" i="1"/>
  <c r="G379" i="1" s="1"/>
  <c r="F380" i="1"/>
  <c r="F379" i="1" s="1"/>
  <c r="J379" i="1"/>
  <c r="I379" i="1"/>
  <c r="H379" i="1"/>
  <c r="K378" i="1"/>
  <c r="J378" i="1"/>
  <c r="J377" i="1" s="1"/>
  <c r="I378" i="1"/>
  <c r="H378" i="1"/>
  <c r="G378" i="1"/>
  <c r="G377" i="1" s="1"/>
  <c r="F378" i="1"/>
  <c r="F377" i="1" s="1"/>
  <c r="K377" i="1"/>
  <c r="I377" i="1"/>
  <c r="H377" i="1"/>
  <c r="K374" i="1"/>
  <c r="J374" i="1"/>
  <c r="I374" i="1"/>
  <c r="H374" i="1"/>
  <c r="G374" i="1"/>
  <c r="F374" i="1"/>
  <c r="K373" i="1"/>
  <c r="J373" i="1"/>
  <c r="I373" i="1"/>
  <c r="H373" i="1"/>
  <c r="G373" i="1"/>
  <c r="F373" i="1"/>
  <c r="K372" i="1"/>
  <c r="J372" i="1"/>
  <c r="I372" i="1"/>
  <c r="H372" i="1"/>
  <c r="G372" i="1"/>
  <c r="F372" i="1"/>
  <c r="K371" i="1"/>
  <c r="J371" i="1"/>
  <c r="I371" i="1"/>
  <c r="H371" i="1"/>
  <c r="G371" i="1"/>
  <c r="F371" i="1"/>
  <c r="K370" i="1"/>
  <c r="J370" i="1"/>
  <c r="I370" i="1"/>
  <c r="H370" i="1"/>
  <c r="H369" i="1" s="1"/>
  <c r="H368" i="1" s="1"/>
  <c r="G370" i="1"/>
  <c r="G369" i="1" s="1"/>
  <c r="G368" i="1" s="1"/>
  <c r="F370" i="1"/>
  <c r="F369" i="1" s="1"/>
  <c r="F368" i="1" s="1"/>
  <c r="K369" i="1"/>
  <c r="J369" i="1"/>
  <c r="J368" i="1" s="1"/>
  <c r="I369" i="1"/>
  <c r="I368" i="1" s="1"/>
  <c r="K368" i="1"/>
  <c r="K367" i="1"/>
  <c r="J367" i="1"/>
  <c r="I367" i="1"/>
  <c r="H367" i="1"/>
  <c r="H366" i="1" s="1"/>
  <c r="H365" i="1" s="1"/>
  <c r="G367" i="1"/>
  <c r="F367" i="1"/>
  <c r="K366" i="1"/>
  <c r="J366" i="1"/>
  <c r="I366" i="1"/>
  <c r="I365" i="1" s="1"/>
  <c r="I364" i="1" s="1"/>
  <c r="I363" i="1" s="1"/>
  <c r="G366" i="1"/>
  <c r="G365" i="1" s="1"/>
  <c r="F366" i="1"/>
  <c r="K365" i="1"/>
  <c r="J365" i="1"/>
  <c r="J364" i="1" s="1"/>
  <c r="J363" i="1" s="1"/>
  <c r="F365" i="1"/>
  <c r="K362" i="1"/>
  <c r="J362" i="1"/>
  <c r="J361" i="1" s="1"/>
  <c r="J360" i="1" s="1"/>
  <c r="J359" i="1" s="1"/>
  <c r="I362" i="1"/>
  <c r="I361" i="1" s="1"/>
  <c r="I360" i="1" s="1"/>
  <c r="I359" i="1" s="1"/>
  <c r="H362" i="1"/>
  <c r="H361" i="1" s="1"/>
  <c r="H360" i="1" s="1"/>
  <c r="H359" i="1" s="1"/>
  <c r="G362" i="1"/>
  <c r="G361" i="1" s="1"/>
  <c r="G360" i="1" s="1"/>
  <c r="G359" i="1" s="1"/>
  <c r="K361" i="1"/>
  <c r="F361" i="1"/>
  <c r="F360" i="1" s="1"/>
  <c r="F359" i="1" s="1"/>
  <c r="K360" i="1"/>
  <c r="K359" i="1" s="1"/>
  <c r="K358" i="1"/>
  <c r="I358" i="1"/>
  <c r="I356" i="1" s="1"/>
  <c r="H358" i="1"/>
  <c r="H356" i="1" s="1"/>
  <c r="G358" i="1"/>
  <c r="K357" i="1"/>
  <c r="J357" i="1"/>
  <c r="I357" i="1"/>
  <c r="H357" i="1"/>
  <c r="G357" i="1"/>
  <c r="F357" i="1"/>
  <c r="F356" i="1" s="1"/>
  <c r="K356" i="1"/>
  <c r="J356" i="1"/>
  <c r="K355" i="1"/>
  <c r="K354" i="1" s="1"/>
  <c r="J355" i="1"/>
  <c r="J354" i="1" s="1"/>
  <c r="I355" i="1"/>
  <c r="H355" i="1"/>
  <c r="G355" i="1"/>
  <c r="G354" i="1" s="1"/>
  <c r="F355" i="1"/>
  <c r="F354" i="1" s="1"/>
  <c r="I354" i="1"/>
  <c r="H354" i="1"/>
  <c r="K353" i="1"/>
  <c r="K352" i="1" s="1"/>
  <c r="J353" i="1"/>
  <c r="J352" i="1" s="1"/>
  <c r="I353" i="1"/>
  <c r="I352" i="1" s="1"/>
  <c r="I351" i="1" s="1"/>
  <c r="H353" i="1"/>
  <c r="G353" i="1"/>
  <c r="F353" i="1"/>
  <c r="F352" i="1" s="1"/>
  <c r="H352" i="1"/>
  <c r="G352" i="1"/>
  <c r="K350" i="1"/>
  <c r="I350" i="1"/>
  <c r="H350" i="1"/>
  <c r="G350" i="1"/>
  <c r="K349" i="1"/>
  <c r="I349" i="1"/>
  <c r="H349" i="1"/>
  <c r="G349" i="1"/>
  <c r="J348" i="1"/>
  <c r="J347" i="1" s="1"/>
  <c r="F348" i="1"/>
  <c r="F347" i="1" s="1"/>
  <c r="K344" i="1"/>
  <c r="J344" i="1"/>
  <c r="I344" i="1"/>
  <c r="H344" i="1"/>
  <c r="G344" i="1"/>
  <c r="F344" i="1"/>
  <c r="F343" i="1" s="1"/>
  <c r="F342" i="1" s="1"/>
  <c r="F341" i="1" s="1"/>
  <c r="F340" i="1" s="1"/>
  <c r="K343" i="1"/>
  <c r="J343" i="1"/>
  <c r="I343" i="1"/>
  <c r="H343" i="1"/>
  <c r="G343" i="1"/>
  <c r="G342" i="1" s="1"/>
  <c r="G341" i="1" s="1"/>
  <c r="G340" i="1" s="1"/>
  <c r="K342" i="1"/>
  <c r="K341" i="1" s="1"/>
  <c r="K340" i="1" s="1"/>
  <c r="J342" i="1"/>
  <c r="J341" i="1" s="1"/>
  <c r="J340" i="1" s="1"/>
  <c r="I342" i="1"/>
  <c r="I341" i="1" s="1"/>
  <c r="I340" i="1" s="1"/>
  <c r="H342" i="1"/>
  <c r="H341" i="1" s="1"/>
  <c r="H340" i="1" s="1"/>
  <c r="K338" i="1"/>
  <c r="K337" i="1" s="1"/>
  <c r="J338" i="1"/>
  <c r="J337" i="1" s="1"/>
  <c r="I338" i="1"/>
  <c r="H338" i="1"/>
  <c r="H337" i="1" s="1"/>
  <c r="G338" i="1"/>
  <c r="G337" i="1" s="1"/>
  <c r="F338" i="1"/>
  <c r="F337" i="1" s="1"/>
  <c r="I337" i="1"/>
  <c r="K336" i="1"/>
  <c r="J336" i="1"/>
  <c r="I336" i="1"/>
  <c r="I335" i="1" s="1"/>
  <c r="H336" i="1"/>
  <c r="H335" i="1" s="1"/>
  <c r="G336" i="1"/>
  <c r="G335" i="1" s="1"/>
  <c r="F336" i="1"/>
  <c r="F335" i="1" s="1"/>
  <c r="K335" i="1"/>
  <c r="J335" i="1"/>
  <c r="K334" i="1"/>
  <c r="J334" i="1"/>
  <c r="I334" i="1"/>
  <c r="H334" i="1"/>
  <c r="G334" i="1"/>
  <c r="G333" i="1" s="1"/>
  <c r="F334" i="1"/>
  <c r="F333" i="1" s="1"/>
  <c r="K333" i="1"/>
  <c r="J333" i="1"/>
  <c r="I333" i="1"/>
  <c r="H333" i="1"/>
  <c r="K332" i="1"/>
  <c r="J332" i="1"/>
  <c r="I332" i="1"/>
  <c r="I331" i="1" s="1"/>
  <c r="H332" i="1"/>
  <c r="G332" i="1"/>
  <c r="G331" i="1" s="1"/>
  <c r="F332" i="1"/>
  <c r="F331" i="1" s="1"/>
  <c r="K331" i="1"/>
  <c r="J331" i="1"/>
  <c r="H331" i="1"/>
  <c r="K330" i="1"/>
  <c r="J330" i="1"/>
  <c r="I330" i="1"/>
  <c r="H330" i="1"/>
  <c r="H329" i="1" s="1"/>
  <c r="G330" i="1"/>
  <c r="F330" i="1"/>
  <c r="K329" i="1"/>
  <c r="J329" i="1"/>
  <c r="I329" i="1"/>
  <c r="G329" i="1"/>
  <c r="F329" i="1"/>
  <c r="K328" i="1"/>
  <c r="K327" i="1" s="1"/>
  <c r="J328" i="1"/>
  <c r="J327" i="1" s="1"/>
  <c r="I328" i="1"/>
  <c r="I327" i="1" s="1"/>
  <c r="H328" i="1"/>
  <c r="H327" i="1" s="1"/>
  <c r="G328" i="1"/>
  <c r="G327" i="1" s="1"/>
  <c r="F328" i="1"/>
  <c r="F327" i="1"/>
  <c r="K326" i="1"/>
  <c r="K325" i="1" s="1"/>
  <c r="J326" i="1"/>
  <c r="I326" i="1"/>
  <c r="H326" i="1"/>
  <c r="H325" i="1" s="1"/>
  <c r="G326" i="1"/>
  <c r="G325" i="1" s="1"/>
  <c r="F326" i="1"/>
  <c r="F325" i="1" s="1"/>
  <c r="J325" i="1"/>
  <c r="I325" i="1"/>
  <c r="K324" i="1"/>
  <c r="K323" i="1" s="1"/>
  <c r="J324" i="1"/>
  <c r="J323" i="1" s="1"/>
  <c r="I324" i="1"/>
  <c r="I323" i="1" s="1"/>
  <c r="H324" i="1"/>
  <c r="H323" i="1" s="1"/>
  <c r="G324" i="1"/>
  <c r="G323" i="1" s="1"/>
  <c r="F324" i="1"/>
  <c r="F323" i="1"/>
  <c r="K322" i="1"/>
  <c r="J322" i="1"/>
  <c r="J321" i="1" s="1"/>
  <c r="I322" i="1"/>
  <c r="I321" i="1" s="1"/>
  <c r="H322" i="1"/>
  <c r="H321" i="1" s="1"/>
  <c r="G322" i="1"/>
  <c r="F322" i="1"/>
  <c r="F321" i="1" s="1"/>
  <c r="K321" i="1"/>
  <c r="G321" i="1"/>
  <c r="K318" i="1"/>
  <c r="J318" i="1"/>
  <c r="I318" i="1"/>
  <c r="I317" i="1" s="1"/>
  <c r="H318" i="1"/>
  <c r="H317" i="1" s="1"/>
  <c r="G318" i="1"/>
  <c r="G317" i="1" s="1"/>
  <c r="F318" i="1"/>
  <c r="F317" i="1" s="1"/>
  <c r="K317" i="1"/>
  <c r="J317" i="1"/>
  <c r="K316" i="1"/>
  <c r="J316" i="1"/>
  <c r="I316" i="1"/>
  <c r="H316" i="1"/>
  <c r="H315" i="1" s="1"/>
  <c r="G316" i="1"/>
  <c r="G315" i="1" s="1"/>
  <c r="F316" i="1"/>
  <c r="F315" i="1" s="1"/>
  <c r="F314" i="1" s="1"/>
  <c r="F313" i="1" s="1"/>
  <c r="F312" i="1" s="1"/>
  <c r="K315" i="1"/>
  <c r="J315" i="1"/>
  <c r="J314" i="1" s="1"/>
  <c r="J313" i="1" s="1"/>
  <c r="J312" i="1" s="1"/>
  <c r="I315" i="1"/>
  <c r="K310" i="1"/>
  <c r="J310" i="1"/>
  <c r="J309" i="1" s="1"/>
  <c r="J308" i="1" s="1"/>
  <c r="J307" i="1" s="1"/>
  <c r="I310" i="1"/>
  <c r="I309" i="1" s="1"/>
  <c r="I308" i="1" s="1"/>
  <c r="I307" i="1" s="1"/>
  <c r="H310" i="1"/>
  <c r="H309" i="1" s="1"/>
  <c r="H308" i="1" s="1"/>
  <c r="H307" i="1" s="1"/>
  <c r="G310" i="1"/>
  <c r="G309" i="1" s="1"/>
  <c r="G308" i="1" s="1"/>
  <c r="G307" i="1" s="1"/>
  <c r="F310" i="1"/>
  <c r="F309" i="1" s="1"/>
  <c r="F308" i="1" s="1"/>
  <c r="F307" i="1" s="1"/>
  <c r="K309" i="1"/>
  <c r="K308" i="1" s="1"/>
  <c r="K307" i="1" s="1"/>
  <c r="K306" i="1"/>
  <c r="K305" i="1" s="1"/>
  <c r="J306" i="1"/>
  <c r="J305" i="1" s="1"/>
  <c r="I306" i="1"/>
  <c r="I305" i="1" s="1"/>
  <c r="H306" i="1"/>
  <c r="H305" i="1" s="1"/>
  <c r="G306" i="1"/>
  <c r="G305" i="1" s="1"/>
  <c r="F306" i="1"/>
  <c r="F305" i="1" s="1"/>
  <c r="K304" i="1"/>
  <c r="J304" i="1"/>
  <c r="I304" i="1"/>
  <c r="H304" i="1"/>
  <c r="G304" i="1"/>
  <c r="F304" i="1"/>
  <c r="K303" i="1"/>
  <c r="J303" i="1"/>
  <c r="I303" i="1"/>
  <c r="H303" i="1"/>
  <c r="G303" i="1"/>
  <c r="F303" i="1"/>
  <c r="K302" i="1"/>
  <c r="J302" i="1"/>
  <c r="I302" i="1"/>
  <c r="H302" i="1"/>
  <c r="G302" i="1"/>
  <c r="F302" i="1"/>
  <c r="K301" i="1"/>
  <c r="K300" i="1" s="1"/>
  <c r="J301" i="1"/>
  <c r="J300" i="1" s="1"/>
  <c r="I301" i="1"/>
  <c r="H301" i="1"/>
  <c r="G301" i="1"/>
  <c r="G300" i="1" s="1"/>
  <c r="F301" i="1"/>
  <c r="F300" i="1" s="1"/>
  <c r="I300" i="1"/>
  <c r="H300" i="1"/>
  <c r="K299" i="1"/>
  <c r="J299" i="1"/>
  <c r="I299" i="1"/>
  <c r="H299" i="1"/>
  <c r="H298" i="1" s="1"/>
  <c r="G299" i="1"/>
  <c r="F299" i="1"/>
  <c r="K298" i="1"/>
  <c r="J298" i="1"/>
  <c r="I298" i="1"/>
  <c r="G298" i="1"/>
  <c r="F298" i="1"/>
  <c r="K297" i="1"/>
  <c r="J297" i="1"/>
  <c r="I297" i="1"/>
  <c r="I296" i="1" s="1"/>
  <c r="H297" i="1"/>
  <c r="H296" i="1" s="1"/>
  <c r="G297" i="1"/>
  <c r="F297" i="1"/>
  <c r="K296" i="1"/>
  <c r="J296" i="1"/>
  <c r="G296" i="1"/>
  <c r="F296" i="1"/>
  <c r="K295" i="1"/>
  <c r="K294" i="1" s="1"/>
  <c r="J295" i="1"/>
  <c r="J294" i="1" s="1"/>
  <c r="I295" i="1"/>
  <c r="I294" i="1" s="1"/>
  <c r="H295" i="1"/>
  <c r="H294" i="1" s="1"/>
  <c r="G295" i="1"/>
  <c r="G294" i="1" s="1"/>
  <c r="F295" i="1"/>
  <c r="F294" i="1"/>
  <c r="K293" i="1"/>
  <c r="K292" i="1" s="1"/>
  <c r="J293" i="1"/>
  <c r="J292" i="1" s="1"/>
  <c r="I293" i="1"/>
  <c r="I292" i="1" s="1"/>
  <c r="H293" i="1"/>
  <c r="G293" i="1"/>
  <c r="F293" i="1"/>
  <c r="F292" i="1" s="1"/>
  <c r="H292" i="1"/>
  <c r="G292" i="1"/>
  <c r="K290" i="1"/>
  <c r="J290" i="1"/>
  <c r="J289" i="1" s="1"/>
  <c r="I290" i="1"/>
  <c r="I289" i="1" s="1"/>
  <c r="H290" i="1"/>
  <c r="H289" i="1" s="1"/>
  <c r="G290" i="1"/>
  <c r="G289" i="1" s="1"/>
  <c r="F290" i="1"/>
  <c r="F289" i="1" s="1"/>
  <c r="K289" i="1"/>
  <c r="K288" i="1"/>
  <c r="J288" i="1"/>
  <c r="I288" i="1"/>
  <c r="I287" i="1" s="1"/>
  <c r="H288" i="1"/>
  <c r="G288" i="1"/>
  <c r="G287" i="1" s="1"/>
  <c r="F288" i="1"/>
  <c r="F287" i="1" s="1"/>
  <c r="K287" i="1"/>
  <c r="J287" i="1"/>
  <c r="H287" i="1"/>
  <c r="K286" i="1"/>
  <c r="J286" i="1"/>
  <c r="I286" i="1"/>
  <c r="H286" i="1"/>
  <c r="H285" i="1" s="1"/>
  <c r="G286" i="1"/>
  <c r="G285" i="1" s="1"/>
  <c r="F286" i="1"/>
  <c r="F285" i="1" s="1"/>
  <c r="K285" i="1"/>
  <c r="J285" i="1"/>
  <c r="I285" i="1"/>
  <c r="K284" i="1"/>
  <c r="J284" i="1"/>
  <c r="I284" i="1"/>
  <c r="H284" i="1"/>
  <c r="G284" i="1"/>
  <c r="G283" i="1" s="1"/>
  <c r="F284" i="1"/>
  <c r="F283" i="1" s="1"/>
  <c r="K283" i="1"/>
  <c r="K282" i="1" s="1"/>
  <c r="J283" i="1"/>
  <c r="I283" i="1"/>
  <c r="H283" i="1"/>
  <c r="K278" i="1"/>
  <c r="J278" i="1"/>
  <c r="I278" i="1"/>
  <c r="H278" i="1"/>
  <c r="G278" i="1"/>
  <c r="G277" i="1" s="1"/>
  <c r="G276" i="1" s="1"/>
  <c r="F278" i="1"/>
  <c r="F277" i="1" s="1"/>
  <c r="F276" i="1" s="1"/>
  <c r="K277" i="1"/>
  <c r="J277" i="1"/>
  <c r="J276" i="1" s="1"/>
  <c r="I277" i="1"/>
  <c r="I276" i="1" s="1"/>
  <c r="H277" i="1"/>
  <c r="H276" i="1" s="1"/>
  <c r="K276" i="1"/>
  <c r="K275" i="1"/>
  <c r="J275" i="1"/>
  <c r="I275" i="1"/>
  <c r="H275" i="1"/>
  <c r="H274" i="1" s="1"/>
  <c r="H273" i="1" s="1"/>
  <c r="G275" i="1"/>
  <c r="G274" i="1" s="1"/>
  <c r="G273" i="1" s="1"/>
  <c r="F275" i="1"/>
  <c r="F274" i="1" s="1"/>
  <c r="F273" i="1" s="1"/>
  <c r="K274" i="1"/>
  <c r="K273" i="1" s="1"/>
  <c r="J274" i="1"/>
  <c r="J273" i="1" s="1"/>
  <c r="I274" i="1"/>
  <c r="I273" i="1" s="1"/>
  <c r="K272" i="1"/>
  <c r="K271" i="1" s="1"/>
  <c r="J272" i="1"/>
  <c r="I272" i="1"/>
  <c r="H272" i="1"/>
  <c r="G272" i="1"/>
  <c r="G271" i="1" s="1"/>
  <c r="F272" i="1"/>
  <c r="F271" i="1" s="1"/>
  <c r="J271" i="1"/>
  <c r="I271" i="1"/>
  <c r="H271" i="1"/>
  <c r="K270" i="1"/>
  <c r="K269" i="1" s="1"/>
  <c r="J270" i="1"/>
  <c r="J269" i="1" s="1"/>
  <c r="I270" i="1"/>
  <c r="I269" i="1" s="1"/>
  <c r="H270" i="1"/>
  <c r="H269" i="1" s="1"/>
  <c r="G270" i="1"/>
  <c r="F270" i="1"/>
  <c r="F269" i="1" s="1"/>
  <c r="G269" i="1"/>
  <c r="K268" i="1"/>
  <c r="J268" i="1"/>
  <c r="J267" i="1" s="1"/>
  <c r="I268" i="1"/>
  <c r="H268" i="1"/>
  <c r="G268" i="1"/>
  <c r="F268" i="1"/>
  <c r="K267" i="1"/>
  <c r="I267" i="1"/>
  <c r="H267" i="1"/>
  <c r="G267" i="1"/>
  <c r="F267" i="1"/>
  <c r="K262" i="1"/>
  <c r="J262" i="1"/>
  <c r="J261" i="1" s="1"/>
  <c r="I262" i="1"/>
  <c r="I261" i="1" s="1"/>
  <c r="H262" i="1"/>
  <c r="G262" i="1"/>
  <c r="F262" i="1"/>
  <c r="K261" i="1"/>
  <c r="H261" i="1"/>
  <c r="G261" i="1"/>
  <c r="F261" i="1"/>
  <c r="K260" i="1"/>
  <c r="J260" i="1"/>
  <c r="J259" i="1" s="1"/>
  <c r="J258" i="1" s="1"/>
  <c r="J257" i="1" s="1"/>
  <c r="J256" i="1" s="1"/>
  <c r="J255" i="1" s="1"/>
  <c r="I260" i="1"/>
  <c r="I259" i="1" s="1"/>
  <c r="H260" i="1"/>
  <c r="G260" i="1"/>
  <c r="G259" i="1" s="1"/>
  <c r="G258" i="1" s="1"/>
  <c r="G257" i="1" s="1"/>
  <c r="G256" i="1" s="1"/>
  <c r="G255" i="1" s="1"/>
  <c r="F260" i="1"/>
  <c r="F259" i="1" s="1"/>
  <c r="F258" i="1" s="1"/>
  <c r="F257" i="1" s="1"/>
  <c r="F256" i="1" s="1"/>
  <c r="F255" i="1" s="1"/>
  <c r="K259" i="1"/>
  <c r="K258" i="1" s="1"/>
  <c r="K257" i="1" s="1"/>
  <c r="K256" i="1" s="1"/>
  <c r="K255" i="1" s="1"/>
  <c r="H259" i="1"/>
  <c r="H258" i="1" s="1"/>
  <c r="H257" i="1" s="1"/>
  <c r="H256" i="1" s="1"/>
  <c r="H255" i="1" s="1"/>
  <c r="K253" i="1"/>
  <c r="J253" i="1"/>
  <c r="I253" i="1"/>
  <c r="H253" i="1"/>
  <c r="G253" i="1"/>
  <c r="G252" i="1" s="1"/>
  <c r="F253" i="1"/>
  <c r="F252" i="1" s="1"/>
  <c r="K252" i="1"/>
  <c r="J252" i="1"/>
  <c r="I252" i="1"/>
  <c r="H252" i="1"/>
  <c r="K251" i="1"/>
  <c r="K250" i="1" s="1"/>
  <c r="K249" i="1" s="1"/>
  <c r="J251" i="1"/>
  <c r="I251" i="1"/>
  <c r="I250" i="1" s="1"/>
  <c r="H251" i="1"/>
  <c r="H250" i="1" s="1"/>
  <c r="G251" i="1"/>
  <c r="G250" i="1" s="1"/>
  <c r="G249" i="1" s="1"/>
  <c r="F251" i="1"/>
  <c r="F250" i="1" s="1"/>
  <c r="F249" i="1" s="1"/>
  <c r="J250" i="1"/>
  <c r="K248" i="1"/>
  <c r="J248" i="1"/>
  <c r="J247" i="1" s="1"/>
  <c r="J246" i="1" s="1"/>
  <c r="I248" i="1"/>
  <c r="H248" i="1"/>
  <c r="G248" i="1"/>
  <c r="G247" i="1" s="1"/>
  <c r="G246" i="1" s="1"/>
  <c r="F248" i="1"/>
  <c r="F247" i="1" s="1"/>
  <c r="F246" i="1" s="1"/>
  <c r="K247" i="1"/>
  <c r="K246" i="1" s="1"/>
  <c r="I247" i="1"/>
  <c r="I246" i="1" s="1"/>
  <c r="H247" i="1"/>
  <c r="H246" i="1" s="1"/>
  <c r="K245" i="1"/>
  <c r="J245" i="1"/>
  <c r="I245" i="1"/>
  <c r="I244" i="1" s="1"/>
  <c r="H245" i="1"/>
  <c r="H244" i="1" s="1"/>
  <c r="G245" i="1"/>
  <c r="G244" i="1" s="1"/>
  <c r="F245" i="1"/>
  <c r="F244" i="1" s="1"/>
  <c r="K244" i="1"/>
  <c r="J244" i="1"/>
  <c r="K243" i="1"/>
  <c r="K242" i="1" s="1"/>
  <c r="K241" i="1" s="1"/>
  <c r="J243" i="1"/>
  <c r="J242" i="1" s="1"/>
  <c r="J241" i="1" s="1"/>
  <c r="I243" i="1"/>
  <c r="H243" i="1"/>
  <c r="G243" i="1"/>
  <c r="G242" i="1" s="1"/>
  <c r="F243" i="1"/>
  <c r="F242" i="1" s="1"/>
  <c r="I242" i="1"/>
  <c r="H242" i="1"/>
  <c r="K239" i="1"/>
  <c r="J239" i="1"/>
  <c r="J238" i="1" s="1"/>
  <c r="J237" i="1" s="1"/>
  <c r="I239" i="1"/>
  <c r="H239" i="1"/>
  <c r="H238" i="1" s="1"/>
  <c r="H237" i="1" s="1"/>
  <c r="G239" i="1"/>
  <c r="G238" i="1" s="1"/>
  <c r="G237" i="1" s="1"/>
  <c r="F239" i="1"/>
  <c r="F238" i="1" s="1"/>
  <c r="F237" i="1" s="1"/>
  <c r="K238" i="1"/>
  <c r="K237" i="1" s="1"/>
  <c r="I238" i="1"/>
  <c r="I237" i="1" s="1"/>
  <c r="K236" i="1"/>
  <c r="J236" i="1"/>
  <c r="J235" i="1" s="1"/>
  <c r="J234" i="1" s="1"/>
  <c r="I236" i="1"/>
  <c r="I235" i="1" s="1"/>
  <c r="I234" i="1" s="1"/>
  <c r="H236" i="1"/>
  <c r="H235" i="1" s="1"/>
  <c r="H234" i="1" s="1"/>
  <c r="G236" i="1"/>
  <c r="G235" i="1" s="1"/>
  <c r="G234" i="1" s="1"/>
  <c r="F236" i="1"/>
  <c r="K235" i="1"/>
  <c r="F235" i="1"/>
  <c r="F234" i="1" s="1"/>
  <c r="K234" i="1"/>
  <c r="K233" i="1"/>
  <c r="J233" i="1"/>
  <c r="J232" i="1" s="1"/>
  <c r="J231" i="1" s="1"/>
  <c r="I233" i="1"/>
  <c r="H233" i="1"/>
  <c r="H232" i="1" s="1"/>
  <c r="H231" i="1" s="1"/>
  <c r="G233" i="1"/>
  <c r="G232" i="1" s="1"/>
  <c r="G231" i="1" s="1"/>
  <c r="F233" i="1"/>
  <c r="F232" i="1" s="1"/>
  <c r="F231" i="1" s="1"/>
  <c r="K232" i="1"/>
  <c r="K231" i="1" s="1"/>
  <c r="K230" i="1" s="1"/>
  <c r="K229" i="1" s="1"/>
  <c r="I232" i="1"/>
  <c r="I231" i="1" s="1"/>
  <c r="K227" i="1"/>
  <c r="J227" i="1"/>
  <c r="I227" i="1"/>
  <c r="H227" i="1"/>
  <c r="H224" i="1" s="1"/>
  <c r="G227" i="1"/>
  <c r="F227" i="1"/>
  <c r="K226" i="1"/>
  <c r="J226" i="1"/>
  <c r="I226" i="1"/>
  <c r="H226" i="1"/>
  <c r="G226" i="1"/>
  <c r="F226" i="1"/>
  <c r="K225" i="1"/>
  <c r="J225" i="1"/>
  <c r="I225" i="1"/>
  <c r="H225" i="1"/>
  <c r="G225" i="1"/>
  <c r="G224" i="1" s="1"/>
  <c r="F225" i="1"/>
  <c r="K224" i="1"/>
  <c r="J224" i="1"/>
  <c r="I224" i="1"/>
  <c r="F224" i="1"/>
  <c r="K223" i="1"/>
  <c r="J223" i="1"/>
  <c r="I223" i="1"/>
  <c r="H223" i="1"/>
  <c r="G223" i="1"/>
  <c r="F223" i="1"/>
  <c r="K222" i="1"/>
  <c r="J222" i="1"/>
  <c r="I222" i="1"/>
  <c r="H222" i="1"/>
  <c r="H221" i="1" s="1"/>
  <c r="H220" i="1" s="1"/>
  <c r="H219" i="1" s="1"/>
  <c r="G222" i="1"/>
  <c r="F222" i="1"/>
  <c r="F221" i="1" s="1"/>
  <c r="F220" i="1" s="1"/>
  <c r="F219" i="1" s="1"/>
  <c r="K218" i="1"/>
  <c r="J218" i="1"/>
  <c r="J217" i="1" s="1"/>
  <c r="I218" i="1"/>
  <c r="I217" i="1" s="1"/>
  <c r="H218" i="1"/>
  <c r="H217" i="1" s="1"/>
  <c r="G218" i="1"/>
  <c r="G217" i="1" s="1"/>
  <c r="F218" i="1"/>
  <c r="F217" i="1" s="1"/>
  <c r="K217" i="1"/>
  <c r="K216" i="1"/>
  <c r="J216" i="1"/>
  <c r="I216" i="1"/>
  <c r="H216" i="1"/>
  <c r="G216" i="1"/>
  <c r="F216" i="1"/>
  <c r="K215" i="1"/>
  <c r="J215" i="1"/>
  <c r="I215" i="1"/>
  <c r="I214" i="1" s="1"/>
  <c r="H215" i="1"/>
  <c r="G215" i="1"/>
  <c r="F215" i="1"/>
  <c r="K214" i="1"/>
  <c r="J214" i="1"/>
  <c r="H214" i="1"/>
  <c r="G214" i="1"/>
  <c r="K209" i="1"/>
  <c r="J209" i="1"/>
  <c r="I209" i="1"/>
  <c r="H209" i="1"/>
  <c r="H208" i="1" s="1"/>
  <c r="G209" i="1"/>
  <c r="G208" i="1" s="1"/>
  <c r="F209" i="1"/>
  <c r="K208" i="1"/>
  <c r="J208" i="1"/>
  <c r="I208" i="1"/>
  <c r="F208" i="1"/>
  <c r="K207" i="1"/>
  <c r="J207" i="1"/>
  <c r="I207" i="1"/>
  <c r="H207" i="1"/>
  <c r="H206" i="1" s="1"/>
  <c r="G207" i="1"/>
  <c r="G206" i="1" s="1"/>
  <c r="F207" i="1"/>
  <c r="F206" i="1" s="1"/>
  <c r="K206" i="1"/>
  <c r="J206" i="1"/>
  <c r="I206" i="1"/>
  <c r="K205" i="1"/>
  <c r="J205" i="1"/>
  <c r="I205" i="1"/>
  <c r="H205" i="1"/>
  <c r="G205" i="1"/>
  <c r="F205" i="1"/>
  <c r="K204" i="1"/>
  <c r="J204" i="1"/>
  <c r="J203" i="1" s="1"/>
  <c r="I204" i="1"/>
  <c r="H204" i="1"/>
  <c r="G204" i="1"/>
  <c r="F204" i="1"/>
  <c r="K203" i="1"/>
  <c r="I203" i="1"/>
  <c r="H203" i="1"/>
  <c r="G203" i="1"/>
  <c r="F203" i="1"/>
  <c r="K202" i="1"/>
  <c r="J202" i="1"/>
  <c r="I202" i="1"/>
  <c r="H202" i="1"/>
  <c r="G202" i="1"/>
  <c r="F202" i="1"/>
  <c r="K201" i="1"/>
  <c r="J201" i="1"/>
  <c r="I201" i="1"/>
  <c r="H201" i="1"/>
  <c r="H200" i="1" s="1"/>
  <c r="G201" i="1"/>
  <c r="G200" i="1" s="1"/>
  <c r="F201" i="1"/>
  <c r="F200" i="1" s="1"/>
  <c r="K200" i="1"/>
  <c r="J200" i="1"/>
  <c r="I200" i="1"/>
  <c r="K199" i="1"/>
  <c r="J199" i="1"/>
  <c r="I199" i="1"/>
  <c r="I198" i="1" s="1"/>
  <c r="H199" i="1"/>
  <c r="H198" i="1" s="1"/>
  <c r="G199" i="1"/>
  <c r="G198" i="1" s="1"/>
  <c r="F199" i="1"/>
  <c r="F198" i="1" s="1"/>
  <c r="K198" i="1"/>
  <c r="J198" i="1"/>
  <c r="K197" i="1"/>
  <c r="K196" i="1" s="1"/>
  <c r="J197" i="1"/>
  <c r="I197" i="1"/>
  <c r="I196" i="1" s="1"/>
  <c r="H197" i="1"/>
  <c r="H196" i="1" s="1"/>
  <c r="G197" i="1"/>
  <c r="G196" i="1" s="1"/>
  <c r="F197" i="1"/>
  <c r="F196" i="1" s="1"/>
  <c r="J196" i="1"/>
  <c r="K193" i="1"/>
  <c r="K192" i="1" s="1"/>
  <c r="K191" i="1" s="1"/>
  <c r="K190" i="1" s="1"/>
  <c r="K189" i="1" s="1"/>
  <c r="J193" i="1"/>
  <c r="J192" i="1" s="1"/>
  <c r="J191" i="1" s="1"/>
  <c r="J190" i="1" s="1"/>
  <c r="J189" i="1" s="1"/>
  <c r="I193" i="1"/>
  <c r="I192" i="1" s="1"/>
  <c r="I191" i="1" s="1"/>
  <c r="I190" i="1" s="1"/>
  <c r="I189" i="1" s="1"/>
  <c r="H193" i="1"/>
  <c r="H192" i="1" s="1"/>
  <c r="H191" i="1" s="1"/>
  <c r="H190" i="1" s="1"/>
  <c r="H189" i="1" s="1"/>
  <c r="G193" i="1"/>
  <c r="G192" i="1" s="1"/>
  <c r="G191" i="1" s="1"/>
  <c r="G190" i="1" s="1"/>
  <c r="G189" i="1" s="1"/>
  <c r="F193" i="1"/>
  <c r="F192" i="1" s="1"/>
  <c r="F191" i="1" s="1"/>
  <c r="F190" i="1" s="1"/>
  <c r="F189" i="1" s="1"/>
  <c r="K188" i="1"/>
  <c r="J188" i="1"/>
  <c r="I188" i="1"/>
  <c r="H188" i="1"/>
  <c r="G188" i="1"/>
  <c r="F188" i="1"/>
  <c r="K187" i="1"/>
  <c r="J187" i="1"/>
  <c r="J186" i="1" s="1"/>
  <c r="J185" i="1" s="1"/>
  <c r="J184" i="1" s="1"/>
  <c r="I187" i="1"/>
  <c r="I186" i="1" s="1"/>
  <c r="I185" i="1" s="1"/>
  <c r="I184" i="1" s="1"/>
  <c r="H187" i="1"/>
  <c r="H186" i="1" s="1"/>
  <c r="H185" i="1" s="1"/>
  <c r="H184" i="1" s="1"/>
  <c r="G187" i="1"/>
  <c r="F187" i="1"/>
  <c r="F186" i="1" s="1"/>
  <c r="F185" i="1" s="1"/>
  <c r="F184" i="1" s="1"/>
  <c r="K186" i="1"/>
  <c r="K185" i="1" s="1"/>
  <c r="K184" i="1" s="1"/>
  <c r="G186" i="1"/>
  <c r="G185" i="1" s="1"/>
  <c r="G184" i="1" s="1"/>
  <c r="K183" i="1"/>
  <c r="J183" i="1"/>
  <c r="I183" i="1"/>
  <c r="H183" i="1"/>
  <c r="G183" i="1"/>
  <c r="G182" i="1" s="1"/>
  <c r="G181" i="1" s="1"/>
  <c r="F183" i="1"/>
  <c r="F182" i="1" s="1"/>
  <c r="F181" i="1" s="1"/>
  <c r="K182" i="1"/>
  <c r="K181" i="1" s="1"/>
  <c r="J182" i="1"/>
  <c r="J181" i="1" s="1"/>
  <c r="I182" i="1"/>
  <c r="I181" i="1" s="1"/>
  <c r="H182" i="1"/>
  <c r="H181" i="1" s="1"/>
  <c r="K180" i="1"/>
  <c r="K179" i="1" s="1"/>
  <c r="K178" i="1" s="1"/>
  <c r="J180" i="1"/>
  <c r="J179" i="1" s="1"/>
  <c r="J178" i="1" s="1"/>
  <c r="I180" i="1"/>
  <c r="I179" i="1" s="1"/>
  <c r="I178" i="1" s="1"/>
  <c r="H180" i="1"/>
  <c r="H179" i="1" s="1"/>
  <c r="H178" i="1" s="1"/>
  <c r="G180" i="1"/>
  <c r="G179" i="1" s="1"/>
  <c r="G178" i="1" s="1"/>
  <c r="F180" i="1"/>
  <c r="F179" i="1" s="1"/>
  <c r="F178" i="1" s="1"/>
  <c r="K177" i="1"/>
  <c r="J177" i="1"/>
  <c r="I177" i="1"/>
  <c r="H177" i="1"/>
  <c r="H176" i="1" s="1"/>
  <c r="H175" i="1" s="1"/>
  <c r="G177" i="1"/>
  <c r="G176" i="1" s="1"/>
  <c r="G175" i="1" s="1"/>
  <c r="F177" i="1"/>
  <c r="F176" i="1" s="1"/>
  <c r="F175" i="1" s="1"/>
  <c r="K176" i="1"/>
  <c r="J176" i="1"/>
  <c r="I176" i="1"/>
  <c r="I175" i="1" s="1"/>
  <c r="K175" i="1"/>
  <c r="J175" i="1"/>
  <c r="K174" i="1"/>
  <c r="J174" i="1"/>
  <c r="I174" i="1"/>
  <c r="I173" i="1" s="1"/>
  <c r="I172" i="1" s="1"/>
  <c r="H174" i="1"/>
  <c r="H173" i="1" s="1"/>
  <c r="H172" i="1" s="1"/>
  <c r="G174" i="1"/>
  <c r="G173" i="1" s="1"/>
  <c r="G172" i="1" s="1"/>
  <c r="F174" i="1"/>
  <c r="F173" i="1" s="1"/>
  <c r="F172" i="1" s="1"/>
  <c r="K173" i="1"/>
  <c r="K172" i="1" s="1"/>
  <c r="J173" i="1"/>
  <c r="J172" i="1" s="1"/>
  <c r="K170" i="1"/>
  <c r="J170" i="1"/>
  <c r="I170" i="1"/>
  <c r="H170" i="1"/>
  <c r="H169" i="1" s="1"/>
  <c r="G170" i="1"/>
  <c r="G169" i="1" s="1"/>
  <c r="F170" i="1"/>
  <c r="F169" i="1" s="1"/>
  <c r="K169" i="1"/>
  <c r="J169" i="1"/>
  <c r="I169" i="1"/>
  <c r="K168" i="1"/>
  <c r="K167" i="1" s="1"/>
  <c r="J168" i="1"/>
  <c r="J167" i="1" s="1"/>
  <c r="I168" i="1"/>
  <c r="I167" i="1" s="1"/>
  <c r="H168" i="1"/>
  <c r="H167" i="1" s="1"/>
  <c r="G168" i="1"/>
  <c r="F168" i="1"/>
  <c r="F167" i="1" s="1"/>
  <c r="G167" i="1"/>
  <c r="K166" i="1"/>
  <c r="J166" i="1"/>
  <c r="J165" i="1" s="1"/>
  <c r="I166" i="1"/>
  <c r="I165" i="1" s="1"/>
  <c r="H166" i="1"/>
  <c r="H165" i="1" s="1"/>
  <c r="G166" i="1"/>
  <c r="G165" i="1" s="1"/>
  <c r="F166" i="1"/>
  <c r="F165" i="1" s="1"/>
  <c r="K165" i="1"/>
  <c r="K164" i="1"/>
  <c r="K163" i="1" s="1"/>
  <c r="J164" i="1"/>
  <c r="J163" i="1" s="1"/>
  <c r="I164" i="1"/>
  <c r="I163" i="1" s="1"/>
  <c r="H164" i="1"/>
  <c r="H163" i="1" s="1"/>
  <c r="G164" i="1"/>
  <c r="G163" i="1" s="1"/>
  <c r="F164" i="1"/>
  <c r="F163" i="1" s="1"/>
  <c r="K162" i="1"/>
  <c r="K161" i="1" s="1"/>
  <c r="J162" i="1"/>
  <c r="J161" i="1" s="1"/>
  <c r="I162" i="1"/>
  <c r="I161" i="1" s="1"/>
  <c r="H162" i="1"/>
  <c r="H161" i="1" s="1"/>
  <c r="G162" i="1"/>
  <c r="G161" i="1" s="1"/>
  <c r="F162" i="1"/>
  <c r="F161" i="1" s="1"/>
  <c r="K160" i="1"/>
  <c r="J160" i="1"/>
  <c r="I160" i="1"/>
  <c r="H160" i="1"/>
  <c r="G160" i="1"/>
  <c r="G159" i="1" s="1"/>
  <c r="F160" i="1"/>
  <c r="K159" i="1"/>
  <c r="J159" i="1"/>
  <c r="I159" i="1"/>
  <c r="H159" i="1"/>
  <c r="F159" i="1"/>
  <c r="K158" i="1"/>
  <c r="J158" i="1"/>
  <c r="I158" i="1"/>
  <c r="H158" i="1"/>
  <c r="G158" i="1"/>
  <c r="F158" i="1"/>
  <c r="F157" i="1" s="1"/>
  <c r="K157" i="1"/>
  <c r="J157" i="1"/>
  <c r="I157" i="1"/>
  <c r="H157" i="1"/>
  <c r="G157" i="1"/>
  <c r="K156" i="1"/>
  <c r="K155" i="1" s="1"/>
  <c r="J156" i="1"/>
  <c r="I156" i="1"/>
  <c r="H156" i="1"/>
  <c r="G156" i="1"/>
  <c r="F156" i="1"/>
  <c r="F155" i="1" s="1"/>
  <c r="J155" i="1"/>
  <c r="I155" i="1"/>
  <c r="H155" i="1"/>
  <c r="G155" i="1"/>
  <c r="K154" i="1"/>
  <c r="K153" i="1" s="1"/>
  <c r="J154" i="1"/>
  <c r="I154" i="1"/>
  <c r="H154" i="1"/>
  <c r="G154" i="1"/>
  <c r="F154" i="1"/>
  <c r="J153" i="1"/>
  <c r="I153" i="1"/>
  <c r="H153" i="1"/>
  <c r="G153" i="1"/>
  <c r="F153" i="1"/>
  <c r="K152" i="1"/>
  <c r="K149" i="1" s="1"/>
  <c r="J152" i="1"/>
  <c r="I152" i="1"/>
  <c r="H152" i="1"/>
  <c r="G152" i="1"/>
  <c r="F152" i="1"/>
  <c r="K151" i="1"/>
  <c r="J151" i="1"/>
  <c r="I151" i="1"/>
  <c r="H151" i="1"/>
  <c r="G151" i="1"/>
  <c r="F151" i="1"/>
  <c r="K150" i="1"/>
  <c r="J150" i="1"/>
  <c r="J149" i="1" s="1"/>
  <c r="I150" i="1"/>
  <c r="H150" i="1"/>
  <c r="G150" i="1"/>
  <c r="F150" i="1"/>
  <c r="F149" i="1" s="1"/>
  <c r="I149" i="1"/>
  <c r="H149" i="1"/>
  <c r="G149" i="1"/>
  <c r="K148" i="1"/>
  <c r="J148" i="1"/>
  <c r="I148" i="1"/>
  <c r="H148" i="1"/>
  <c r="G148" i="1"/>
  <c r="F148" i="1"/>
  <c r="K147" i="1"/>
  <c r="J147" i="1"/>
  <c r="J146" i="1" s="1"/>
  <c r="I147" i="1"/>
  <c r="I146" i="1" s="1"/>
  <c r="H147" i="1"/>
  <c r="H146" i="1" s="1"/>
  <c r="G147" i="1"/>
  <c r="G146" i="1" s="1"/>
  <c r="F147" i="1"/>
  <c r="F146" i="1" s="1"/>
  <c r="K146" i="1"/>
  <c r="K144" i="1"/>
  <c r="J144" i="1"/>
  <c r="I144" i="1"/>
  <c r="H144" i="1"/>
  <c r="G144" i="1"/>
  <c r="F144" i="1"/>
  <c r="F143" i="1" s="1"/>
  <c r="F142" i="1" s="1"/>
  <c r="K143" i="1"/>
  <c r="K142" i="1" s="1"/>
  <c r="J143" i="1"/>
  <c r="I143" i="1"/>
  <c r="I142" i="1" s="1"/>
  <c r="H143" i="1"/>
  <c r="H142" i="1" s="1"/>
  <c r="G143" i="1"/>
  <c r="G142" i="1" s="1"/>
  <c r="J142" i="1"/>
  <c r="K141" i="1"/>
  <c r="J141" i="1"/>
  <c r="I141" i="1"/>
  <c r="H141" i="1"/>
  <c r="G141" i="1"/>
  <c r="F141" i="1"/>
  <c r="F140" i="1" s="1"/>
  <c r="F139" i="1" s="1"/>
  <c r="K140" i="1"/>
  <c r="K139" i="1" s="1"/>
  <c r="J140" i="1"/>
  <c r="J139" i="1" s="1"/>
  <c r="I140" i="1"/>
  <c r="I139" i="1" s="1"/>
  <c r="H140" i="1"/>
  <c r="H139" i="1" s="1"/>
  <c r="G140" i="1"/>
  <c r="G139" i="1" s="1"/>
  <c r="K138" i="1"/>
  <c r="K137" i="1" s="1"/>
  <c r="J138" i="1"/>
  <c r="J137" i="1" s="1"/>
  <c r="I138" i="1"/>
  <c r="I137" i="1" s="1"/>
  <c r="H138" i="1"/>
  <c r="H137" i="1" s="1"/>
  <c r="G138" i="1"/>
  <c r="G137" i="1" s="1"/>
  <c r="F138" i="1"/>
  <c r="F137" i="1" s="1"/>
  <c r="K136" i="1"/>
  <c r="K135" i="1" s="1"/>
  <c r="J136" i="1"/>
  <c r="J135" i="1" s="1"/>
  <c r="I136" i="1"/>
  <c r="I135" i="1" s="1"/>
  <c r="H136" i="1"/>
  <c r="H135" i="1" s="1"/>
  <c r="G136" i="1"/>
  <c r="G135" i="1" s="1"/>
  <c r="F136" i="1"/>
  <c r="F135" i="1" s="1"/>
  <c r="K133" i="1"/>
  <c r="J133" i="1"/>
  <c r="I133" i="1"/>
  <c r="H133" i="1"/>
  <c r="H132" i="1" s="1"/>
  <c r="H131" i="1" s="1"/>
  <c r="G133" i="1"/>
  <c r="G132" i="1" s="1"/>
  <c r="G131" i="1" s="1"/>
  <c r="F133" i="1"/>
  <c r="F132" i="1" s="1"/>
  <c r="F131" i="1" s="1"/>
  <c r="K132" i="1"/>
  <c r="K131" i="1" s="1"/>
  <c r="J132" i="1"/>
  <c r="J131" i="1" s="1"/>
  <c r="I132" i="1"/>
  <c r="I131" i="1"/>
  <c r="K128" i="1"/>
  <c r="J128" i="1"/>
  <c r="I128" i="1"/>
  <c r="H128" i="1"/>
  <c r="G128" i="1"/>
  <c r="F128" i="1"/>
  <c r="K127" i="1"/>
  <c r="J127" i="1"/>
  <c r="I127" i="1"/>
  <c r="H127" i="1"/>
  <c r="G127" i="1"/>
  <c r="F127" i="1"/>
  <c r="K126" i="1"/>
  <c r="J126" i="1"/>
  <c r="J125" i="1" s="1"/>
  <c r="J124" i="1" s="1"/>
  <c r="J123" i="1" s="1"/>
  <c r="J122" i="1" s="1"/>
  <c r="I126" i="1"/>
  <c r="I125" i="1" s="1"/>
  <c r="I124" i="1" s="1"/>
  <c r="I123" i="1" s="1"/>
  <c r="I122" i="1" s="1"/>
  <c r="H126" i="1"/>
  <c r="H125" i="1" s="1"/>
  <c r="H124" i="1" s="1"/>
  <c r="H123" i="1" s="1"/>
  <c r="H122" i="1" s="1"/>
  <c r="G126" i="1"/>
  <c r="G125" i="1" s="1"/>
  <c r="G124" i="1" s="1"/>
  <c r="G123" i="1" s="1"/>
  <c r="G122" i="1" s="1"/>
  <c r="F126" i="1"/>
  <c r="F125" i="1" s="1"/>
  <c r="F124" i="1" s="1"/>
  <c r="F123" i="1" s="1"/>
  <c r="F122" i="1" s="1"/>
  <c r="K125" i="1"/>
  <c r="K124" i="1" s="1"/>
  <c r="K123" i="1" s="1"/>
  <c r="K122" i="1" s="1"/>
  <c r="K120" i="1"/>
  <c r="K119" i="1" s="1"/>
  <c r="K118" i="1" s="1"/>
  <c r="K117" i="1" s="1"/>
  <c r="K116" i="1" s="1"/>
  <c r="J120" i="1"/>
  <c r="J119" i="1" s="1"/>
  <c r="J118" i="1" s="1"/>
  <c r="J117" i="1" s="1"/>
  <c r="J116" i="1" s="1"/>
  <c r="I120" i="1"/>
  <c r="H120" i="1"/>
  <c r="G120" i="1"/>
  <c r="F120" i="1"/>
  <c r="F119" i="1" s="1"/>
  <c r="F118" i="1" s="1"/>
  <c r="F117" i="1" s="1"/>
  <c r="F116" i="1" s="1"/>
  <c r="I119" i="1"/>
  <c r="I118" i="1" s="1"/>
  <c r="I117" i="1" s="1"/>
  <c r="I116" i="1" s="1"/>
  <c r="H119" i="1"/>
  <c r="H118" i="1" s="1"/>
  <c r="H117" i="1" s="1"/>
  <c r="H116" i="1" s="1"/>
  <c r="G119" i="1"/>
  <c r="G118" i="1" s="1"/>
  <c r="G117" i="1" s="1"/>
  <c r="G116" i="1" s="1"/>
  <c r="K115" i="1"/>
  <c r="J115" i="1"/>
  <c r="I115" i="1"/>
  <c r="I113" i="1" s="1"/>
  <c r="I112" i="1" s="1"/>
  <c r="I111" i="1" s="1"/>
  <c r="I110" i="1" s="1"/>
  <c r="H115" i="1"/>
  <c r="G115" i="1"/>
  <c r="F115" i="1"/>
  <c r="K114" i="1"/>
  <c r="J114" i="1"/>
  <c r="J113" i="1" s="1"/>
  <c r="J112" i="1" s="1"/>
  <c r="J111" i="1" s="1"/>
  <c r="J110" i="1" s="1"/>
  <c r="I114" i="1"/>
  <c r="H114" i="1"/>
  <c r="G114" i="1"/>
  <c r="G113" i="1" s="1"/>
  <c r="G112" i="1" s="1"/>
  <c r="G111" i="1" s="1"/>
  <c r="G110" i="1" s="1"/>
  <c r="F114" i="1"/>
  <c r="F113" i="1" s="1"/>
  <c r="F112" i="1" s="1"/>
  <c r="F111" i="1" s="1"/>
  <c r="F110" i="1" s="1"/>
  <c r="K113" i="1"/>
  <c r="K112" i="1" s="1"/>
  <c r="K111" i="1" s="1"/>
  <c r="K110" i="1" s="1"/>
  <c r="H113" i="1"/>
  <c r="H112" i="1" s="1"/>
  <c r="H111" i="1" s="1"/>
  <c r="H110" i="1" s="1"/>
  <c r="K109" i="1"/>
  <c r="K108" i="1" s="1"/>
  <c r="J109" i="1"/>
  <c r="J108" i="1" s="1"/>
  <c r="I109" i="1"/>
  <c r="I108" i="1" s="1"/>
  <c r="H109" i="1"/>
  <c r="H108" i="1" s="1"/>
  <c r="G109" i="1"/>
  <c r="G108" i="1" s="1"/>
  <c r="F109" i="1"/>
  <c r="F108" i="1" s="1"/>
  <c r="K107" i="1"/>
  <c r="K106" i="1" s="1"/>
  <c r="J107" i="1"/>
  <c r="J106" i="1" s="1"/>
  <c r="I107" i="1"/>
  <c r="I106" i="1" s="1"/>
  <c r="H107" i="1"/>
  <c r="H106" i="1" s="1"/>
  <c r="G107" i="1"/>
  <c r="G106" i="1" s="1"/>
  <c r="F107" i="1"/>
  <c r="F106" i="1" s="1"/>
  <c r="K103" i="1"/>
  <c r="J103" i="1"/>
  <c r="J102" i="1" s="1"/>
  <c r="I103" i="1"/>
  <c r="I102" i="1" s="1"/>
  <c r="I101" i="1" s="1"/>
  <c r="H103" i="1"/>
  <c r="H102" i="1" s="1"/>
  <c r="H101" i="1" s="1"/>
  <c r="G103" i="1"/>
  <c r="G102" i="1" s="1"/>
  <c r="G101" i="1" s="1"/>
  <c r="F103" i="1"/>
  <c r="K102" i="1"/>
  <c r="K101" i="1" s="1"/>
  <c r="F102" i="1"/>
  <c r="F101" i="1" s="1"/>
  <c r="K100" i="1"/>
  <c r="J100" i="1"/>
  <c r="I100" i="1"/>
  <c r="H100" i="1"/>
  <c r="G100" i="1"/>
  <c r="F100" i="1"/>
  <c r="K99" i="1"/>
  <c r="J99" i="1"/>
  <c r="I99" i="1"/>
  <c r="H99" i="1"/>
  <c r="G99" i="1"/>
  <c r="G98" i="1" s="1"/>
  <c r="F99" i="1"/>
  <c r="F98" i="1" s="1"/>
  <c r="K98" i="1"/>
  <c r="J98" i="1"/>
  <c r="I98" i="1"/>
  <c r="H98" i="1"/>
  <c r="K97" i="1"/>
  <c r="J97" i="1"/>
  <c r="I97" i="1"/>
  <c r="H97" i="1"/>
  <c r="G97" i="1"/>
  <c r="F97" i="1"/>
  <c r="K96" i="1"/>
  <c r="J96" i="1"/>
  <c r="J95" i="1" s="1"/>
  <c r="J94" i="1" s="1"/>
  <c r="I96" i="1"/>
  <c r="H96" i="1"/>
  <c r="H95" i="1" s="1"/>
  <c r="G96" i="1"/>
  <c r="G95" i="1" s="1"/>
  <c r="F96" i="1"/>
  <c r="F95" i="1" s="1"/>
  <c r="K95" i="1"/>
  <c r="K94" i="1" s="1"/>
  <c r="I95" i="1"/>
  <c r="K90" i="1"/>
  <c r="J90" i="1"/>
  <c r="J89" i="1" s="1"/>
  <c r="J88" i="1" s="1"/>
  <c r="J87" i="1" s="1"/>
  <c r="J86" i="1" s="1"/>
  <c r="I90" i="1"/>
  <c r="I89" i="1" s="1"/>
  <c r="I88" i="1" s="1"/>
  <c r="I87" i="1" s="1"/>
  <c r="I86" i="1" s="1"/>
  <c r="H90" i="1"/>
  <c r="H89" i="1" s="1"/>
  <c r="H88" i="1" s="1"/>
  <c r="H87" i="1" s="1"/>
  <c r="H86" i="1" s="1"/>
  <c r="G90" i="1"/>
  <c r="G89" i="1" s="1"/>
  <c r="G88" i="1" s="1"/>
  <c r="G87" i="1" s="1"/>
  <c r="G86" i="1" s="1"/>
  <c r="F90" i="1"/>
  <c r="F89" i="1" s="1"/>
  <c r="F88" i="1" s="1"/>
  <c r="F87" i="1" s="1"/>
  <c r="F86" i="1" s="1"/>
  <c r="K89" i="1"/>
  <c r="K88" i="1" s="1"/>
  <c r="K87" i="1" s="1"/>
  <c r="K86" i="1" s="1"/>
  <c r="K85" i="1"/>
  <c r="J85" i="1"/>
  <c r="I85" i="1"/>
  <c r="H85" i="1"/>
  <c r="G85" i="1"/>
  <c r="F85" i="1"/>
  <c r="K84" i="1"/>
  <c r="J84" i="1"/>
  <c r="J83" i="1" s="1"/>
  <c r="I84" i="1"/>
  <c r="I83" i="1" s="1"/>
  <c r="H84" i="1"/>
  <c r="G84" i="1"/>
  <c r="F84" i="1"/>
  <c r="F83" i="1" s="1"/>
  <c r="K83" i="1"/>
  <c r="H83" i="1"/>
  <c r="G83" i="1"/>
  <c r="K82" i="1"/>
  <c r="K81" i="1" s="1"/>
  <c r="J82" i="1"/>
  <c r="J81" i="1" s="1"/>
  <c r="I82" i="1"/>
  <c r="I81" i="1" s="1"/>
  <c r="H82" i="1"/>
  <c r="H81" i="1" s="1"/>
  <c r="G82" i="1"/>
  <c r="G81" i="1" s="1"/>
  <c r="F82" i="1"/>
  <c r="F81" i="1" s="1"/>
  <c r="K80" i="1"/>
  <c r="J80" i="1"/>
  <c r="I80" i="1"/>
  <c r="H80" i="1"/>
  <c r="G80" i="1"/>
  <c r="F80" i="1"/>
  <c r="K79" i="1"/>
  <c r="J79" i="1"/>
  <c r="J78" i="1" s="1"/>
  <c r="I79" i="1"/>
  <c r="I78" i="1" s="1"/>
  <c r="H79" i="1"/>
  <c r="G79" i="1"/>
  <c r="G78" i="1" s="1"/>
  <c r="F79" i="1"/>
  <c r="F78" i="1" s="1"/>
  <c r="K78" i="1"/>
  <c r="H78" i="1"/>
  <c r="K75" i="1"/>
  <c r="J75" i="1"/>
  <c r="I75" i="1"/>
  <c r="I74" i="1" s="1"/>
  <c r="I73" i="1" s="1"/>
  <c r="I72" i="1" s="1"/>
  <c r="I71" i="1" s="1"/>
  <c r="H75" i="1"/>
  <c r="H74" i="1" s="1"/>
  <c r="H73" i="1" s="1"/>
  <c r="H72" i="1" s="1"/>
  <c r="H71" i="1" s="1"/>
  <c r="G75" i="1"/>
  <c r="G74" i="1" s="1"/>
  <c r="G73" i="1" s="1"/>
  <c r="G72" i="1" s="1"/>
  <c r="G71" i="1" s="1"/>
  <c r="F75" i="1"/>
  <c r="F74" i="1" s="1"/>
  <c r="F73" i="1" s="1"/>
  <c r="F72" i="1" s="1"/>
  <c r="F71" i="1" s="1"/>
  <c r="K74" i="1"/>
  <c r="K73" i="1" s="1"/>
  <c r="K72" i="1" s="1"/>
  <c r="K71" i="1" s="1"/>
  <c r="J74" i="1"/>
  <c r="J73" i="1" s="1"/>
  <c r="J72" i="1" s="1"/>
  <c r="J71" i="1" s="1"/>
  <c r="K70" i="1"/>
  <c r="J70" i="1"/>
  <c r="I70" i="1"/>
  <c r="H70" i="1"/>
  <c r="G70" i="1"/>
  <c r="G69" i="1" s="1"/>
  <c r="G68" i="1" s="1"/>
  <c r="G67" i="1" s="1"/>
  <c r="G66" i="1" s="1"/>
  <c r="F70" i="1"/>
  <c r="F69" i="1" s="1"/>
  <c r="F68" i="1" s="1"/>
  <c r="F67" i="1" s="1"/>
  <c r="F66" i="1" s="1"/>
  <c r="K69" i="1"/>
  <c r="K68" i="1" s="1"/>
  <c r="K67" i="1" s="1"/>
  <c r="K66" i="1" s="1"/>
  <c r="J69" i="1"/>
  <c r="J68" i="1" s="1"/>
  <c r="J67" i="1" s="1"/>
  <c r="J66" i="1" s="1"/>
  <c r="I69" i="1"/>
  <c r="I68" i="1" s="1"/>
  <c r="I67" i="1" s="1"/>
  <c r="I66" i="1" s="1"/>
  <c r="H69" i="1"/>
  <c r="H68" i="1" s="1"/>
  <c r="H67" i="1" s="1"/>
  <c r="H66" i="1" s="1"/>
  <c r="K65" i="1"/>
  <c r="K64" i="1" s="1"/>
  <c r="K63" i="1" s="1"/>
  <c r="K62" i="1" s="1"/>
  <c r="K61" i="1" s="1"/>
  <c r="J65" i="1"/>
  <c r="J64" i="1" s="1"/>
  <c r="J63" i="1" s="1"/>
  <c r="J62" i="1" s="1"/>
  <c r="J61" i="1" s="1"/>
  <c r="I65" i="1"/>
  <c r="I64" i="1" s="1"/>
  <c r="I63" i="1" s="1"/>
  <c r="I62" i="1" s="1"/>
  <c r="I61" i="1" s="1"/>
  <c r="H65" i="1"/>
  <c r="H64" i="1" s="1"/>
  <c r="H63" i="1" s="1"/>
  <c r="H62" i="1" s="1"/>
  <c r="H61" i="1" s="1"/>
  <c r="G65" i="1"/>
  <c r="G64" i="1" s="1"/>
  <c r="G63" i="1" s="1"/>
  <c r="G62" i="1" s="1"/>
  <c r="G61" i="1" s="1"/>
  <c r="F65" i="1"/>
  <c r="F64" i="1" s="1"/>
  <c r="F63" i="1" s="1"/>
  <c r="F62" i="1" s="1"/>
  <c r="F61" i="1" s="1"/>
  <c r="K60" i="1"/>
  <c r="K59" i="1" s="1"/>
  <c r="K58" i="1" s="1"/>
  <c r="J60" i="1"/>
  <c r="I60" i="1"/>
  <c r="I59" i="1" s="1"/>
  <c r="I58" i="1" s="1"/>
  <c r="H60" i="1"/>
  <c r="H59" i="1" s="1"/>
  <c r="H58" i="1" s="1"/>
  <c r="G60" i="1"/>
  <c r="G59" i="1" s="1"/>
  <c r="G58" i="1" s="1"/>
  <c r="F60" i="1"/>
  <c r="F59" i="1" s="1"/>
  <c r="F58" i="1" s="1"/>
  <c r="J59" i="1"/>
  <c r="J58" i="1" s="1"/>
  <c r="K57" i="1"/>
  <c r="J57" i="1"/>
  <c r="I57" i="1"/>
  <c r="H57" i="1"/>
  <c r="G57" i="1"/>
  <c r="F57" i="1"/>
  <c r="K56" i="1"/>
  <c r="K55" i="1" s="1"/>
  <c r="K54" i="1" s="1"/>
  <c r="J56" i="1"/>
  <c r="J55" i="1" s="1"/>
  <c r="J54" i="1" s="1"/>
  <c r="I56" i="1"/>
  <c r="I55" i="1" s="1"/>
  <c r="I54" i="1" s="1"/>
  <c r="H56" i="1"/>
  <c r="H55" i="1" s="1"/>
  <c r="H54" i="1" s="1"/>
  <c r="G56" i="1"/>
  <c r="G55" i="1" s="1"/>
  <c r="G54" i="1" s="1"/>
  <c r="F56" i="1"/>
  <c r="F55" i="1" s="1"/>
  <c r="F54" i="1" s="1"/>
  <c r="K53" i="1"/>
  <c r="J53" i="1"/>
  <c r="I53" i="1"/>
  <c r="H53" i="1"/>
  <c r="G53" i="1"/>
  <c r="F53" i="1"/>
  <c r="K52" i="1"/>
  <c r="J52" i="1"/>
  <c r="I52" i="1"/>
  <c r="I51" i="1" s="1"/>
  <c r="I50" i="1" s="1"/>
  <c r="H52" i="1"/>
  <c r="H51" i="1" s="1"/>
  <c r="H50" i="1" s="1"/>
  <c r="G52" i="1"/>
  <c r="G51" i="1" s="1"/>
  <c r="G50" i="1" s="1"/>
  <c r="F52" i="1"/>
  <c r="F51" i="1" s="1"/>
  <c r="F50" i="1" s="1"/>
  <c r="K51" i="1"/>
  <c r="K50" i="1" s="1"/>
  <c r="J51" i="1"/>
  <c r="J50" i="1" s="1"/>
  <c r="K48" i="1"/>
  <c r="J48" i="1"/>
  <c r="I48" i="1"/>
  <c r="H48" i="1"/>
  <c r="G48" i="1"/>
  <c r="F48" i="1"/>
  <c r="F47" i="1" s="1"/>
  <c r="F46" i="1" s="1"/>
  <c r="F45" i="1" s="1"/>
  <c r="K47" i="1"/>
  <c r="K46" i="1" s="1"/>
  <c r="K45" i="1" s="1"/>
  <c r="J47" i="1"/>
  <c r="J46" i="1" s="1"/>
  <c r="J45" i="1" s="1"/>
  <c r="I47" i="1"/>
  <c r="I46" i="1" s="1"/>
  <c r="I45" i="1" s="1"/>
  <c r="H47" i="1"/>
  <c r="H46" i="1" s="1"/>
  <c r="H45" i="1" s="1"/>
  <c r="G47" i="1"/>
  <c r="G46" i="1" s="1"/>
  <c r="G45" i="1" s="1"/>
  <c r="K42" i="1"/>
  <c r="K41" i="1" s="1"/>
  <c r="J42" i="1"/>
  <c r="J41" i="1" s="1"/>
  <c r="I42" i="1"/>
  <c r="H42" i="1"/>
  <c r="G42" i="1"/>
  <c r="F42" i="1"/>
  <c r="F41" i="1" s="1"/>
  <c r="I41" i="1"/>
  <c r="H41" i="1"/>
  <c r="G41" i="1"/>
  <c r="K40" i="1"/>
  <c r="J40" i="1"/>
  <c r="I40" i="1"/>
  <c r="H40" i="1"/>
  <c r="G40" i="1"/>
  <c r="F40" i="1"/>
  <c r="K39" i="1"/>
  <c r="J39" i="1"/>
  <c r="I39" i="1"/>
  <c r="H39" i="1"/>
  <c r="G39" i="1"/>
  <c r="F39" i="1"/>
  <c r="K38" i="1"/>
  <c r="J38" i="1"/>
  <c r="I38" i="1"/>
  <c r="H38" i="1"/>
  <c r="G38" i="1"/>
  <c r="F38" i="1"/>
  <c r="K37" i="1"/>
  <c r="J37" i="1"/>
  <c r="I37" i="1"/>
  <c r="H37" i="1"/>
  <c r="H36" i="1" s="1"/>
  <c r="G37" i="1"/>
  <c r="F37" i="1"/>
  <c r="F36" i="1" s="1"/>
  <c r="K36" i="1"/>
  <c r="J36" i="1"/>
  <c r="I36" i="1"/>
  <c r="G36" i="1"/>
  <c r="K35" i="1"/>
  <c r="J35" i="1"/>
  <c r="I35" i="1"/>
  <c r="H35" i="1"/>
  <c r="H34" i="1" s="1"/>
  <c r="G35" i="1"/>
  <c r="G34" i="1" s="1"/>
  <c r="F35" i="1"/>
  <c r="K34" i="1"/>
  <c r="J34" i="1"/>
  <c r="I34" i="1"/>
  <c r="F34" i="1"/>
  <c r="K33" i="1"/>
  <c r="J33" i="1"/>
  <c r="I33" i="1"/>
  <c r="H33" i="1"/>
  <c r="H32" i="1" s="1"/>
  <c r="G33" i="1"/>
  <c r="G32" i="1" s="1"/>
  <c r="F33" i="1"/>
  <c r="F32" i="1" s="1"/>
  <c r="K32" i="1"/>
  <c r="J32" i="1"/>
  <c r="I32" i="1"/>
  <c r="K29" i="1"/>
  <c r="J29" i="1"/>
  <c r="I29" i="1"/>
  <c r="I28" i="1" s="1"/>
  <c r="I27" i="1" s="1"/>
  <c r="H29" i="1"/>
  <c r="H28" i="1" s="1"/>
  <c r="H27" i="1" s="1"/>
  <c r="G29" i="1"/>
  <c r="G28" i="1" s="1"/>
  <c r="G27" i="1" s="1"/>
  <c r="F29" i="1"/>
  <c r="F28" i="1" s="1"/>
  <c r="F27" i="1" s="1"/>
  <c r="K28" i="1"/>
  <c r="K27" i="1" s="1"/>
  <c r="J28" i="1"/>
  <c r="J27" i="1" s="1"/>
  <c r="K26" i="1"/>
  <c r="J26" i="1"/>
  <c r="I26" i="1"/>
  <c r="H26" i="1"/>
  <c r="G26" i="1"/>
  <c r="F26" i="1"/>
  <c r="K25" i="1"/>
  <c r="J25" i="1"/>
  <c r="J24" i="1" s="1"/>
  <c r="J23" i="1" s="1"/>
  <c r="I25" i="1"/>
  <c r="I24" i="1" s="1"/>
  <c r="I23" i="1" s="1"/>
  <c r="I22" i="1" s="1"/>
  <c r="I21" i="1" s="1"/>
  <c r="H25" i="1"/>
  <c r="H24" i="1" s="1"/>
  <c r="H23" i="1" s="1"/>
  <c r="G25" i="1"/>
  <c r="F25" i="1"/>
  <c r="F24" i="1" s="1"/>
  <c r="F23" i="1" s="1"/>
  <c r="G24" i="1"/>
  <c r="G23" i="1" s="1"/>
  <c r="K19" i="1"/>
  <c r="J19" i="1"/>
  <c r="J18" i="1" s="1"/>
  <c r="I19" i="1"/>
  <c r="I18" i="1" s="1"/>
  <c r="H19" i="1"/>
  <c r="H18" i="1" s="1"/>
  <c r="G19" i="1"/>
  <c r="G18" i="1" s="1"/>
  <c r="F19" i="1"/>
  <c r="F18" i="1" s="1"/>
  <c r="K18" i="1"/>
  <c r="K17" i="1"/>
  <c r="J17" i="1"/>
  <c r="I17" i="1"/>
  <c r="H17" i="1"/>
  <c r="G17" i="1"/>
  <c r="F17" i="1"/>
  <c r="K16" i="1"/>
  <c r="K15" i="1" s="1"/>
  <c r="J16" i="1"/>
  <c r="J15" i="1" s="1"/>
  <c r="I16" i="1"/>
  <c r="I15" i="1" s="1"/>
  <c r="H16" i="1"/>
  <c r="H15" i="1" s="1"/>
  <c r="G16" i="1"/>
  <c r="G15" i="1" s="1"/>
  <c r="F16" i="1"/>
  <c r="F15" i="1" s="1"/>
  <c r="K14" i="1"/>
  <c r="K13" i="1" s="1"/>
  <c r="J14" i="1"/>
  <c r="J13" i="1" s="1"/>
  <c r="I14" i="1"/>
  <c r="I13" i="1" s="1"/>
  <c r="H14" i="1"/>
  <c r="H13" i="1" s="1"/>
  <c r="G14" i="1"/>
  <c r="F14" i="1"/>
  <c r="G31" i="1" l="1"/>
  <c r="G30" i="1" s="1"/>
  <c r="I258" i="1"/>
  <c r="I257" i="1" s="1"/>
  <c r="I256" i="1" s="1"/>
  <c r="I255" i="1" s="1"/>
  <c r="I652" i="1"/>
  <c r="G241" i="1"/>
  <c r="H561" i="1"/>
  <c r="H560" i="1" s="1"/>
  <c r="H559" i="1" s="1"/>
  <c r="G752" i="1"/>
  <c r="H854" i="1"/>
  <c r="H853" i="1" s="1"/>
  <c r="H852" i="1" s="1"/>
  <c r="J930" i="1"/>
  <c r="J929" i="1" s="1"/>
  <c r="J1005" i="1"/>
  <c r="G1018" i="1"/>
  <c r="H552" i="1"/>
  <c r="H551" i="1" s="1"/>
  <c r="K618" i="1"/>
  <c r="H990" i="1"/>
  <c r="H351" i="1"/>
  <c r="I221" i="1"/>
  <c r="I220" i="1" s="1"/>
  <c r="I219" i="1" s="1"/>
  <c r="H249" i="1"/>
  <c r="J249" i="1"/>
  <c r="H348" i="1"/>
  <c r="H347" i="1" s="1"/>
  <c r="H346" i="1" s="1"/>
  <c r="H345" i="1" s="1"/>
  <c r="H339" i="1" s="1"/>
  <c r="K348" i="1"/>
  <c r="K347" i="1" s="1"/>
  <c r="K364" i="1"/>
  <c r="K363" i="1" s="1"/>
  <c r="F534" i="1"/>
  <c r="I1052" i="1"/>
  <c r="K31" i="1"/>
  <c r="K30" i="1" s="1"/>
  <c r="K20" i="1" s="1"/>
  <c r="K221" i="1"/>
  <c r="K220" i="1" s="1"/>
  <c r="K219" i="1" s="1"/>
  <c r="G561" i="1"/>
  <c r="G560" i="1" s="1"/>
  <c r="G559" i="1" s="1"/>
  <c r="I578" i="1"/>
  <c r="I577" i="1" s="1"/>
  <c r="I576" i="1" s="1"/>
  <c r="I575" i="1" s="1"/>
  <c r="G647" i="1"/>
  <c r="I31" i="1"/>
  <c r="I30" i="1" s="1"/>
  <c r="H77" i="1"/>
  <c r="H76" i="1" s="1"/>
  <c r="K314" i="1"/>
  <c r="K313" i="1" s="1"/>
  <c r="K312" i="1" s="1"/>
  <c r="I376" i="1"/>
  <c r="I375" i="1" s="1"/>
  <c r="I544" i="1"/>
  <c r="I552" i="1"/>
  <c r="I551" i="1" s="1"/>
  <c r="I981" i="1"/>
  <c r="I980" i="1" s="1"/>
  <c r="I979" i="1" s="1"/>
  <c r="I1017" i="1"/>
  <c r="I1016" i="1" s="1"/>
  <c r="H486" i="1"/>
  <c r="G544" i="1"/>
  <c r="G884" i="1"/>
  <c r="G230" i="1"/>
  <c r="G229" i="1" s="1"/>
  <c r="F752" i="1"/>
  <c r="F230" i="1"/>
  <c r="F229" i="1" s="1"/>
  <c r="G551" i="1"/>
  <c r="H376" i="1"/>
  <c r="H375" i="1" s="1"/>
  <c r="J105" i="1"/>
  <c r="J104" i="1" s="1"/>
  <c r="G94" i="1"/>
  <c r="G93" i="1" s="1"/>
  <c r="G92" i="1" s="1"/>
  <c r="K195" i="1"/>
  <c r="K194" i="1" s="1"/>
  <c r="I282" i="1"/>
  <c r="G314" i="1"/>
  <c r="G313" i="1" s="1"/>
  <c r="G312" i="1" s="1"/>
  <c r="F814" i="1"/>
  <c r="G876" i="1"/>
  <c r="I990" i="1"/>
  <c r="I1084" i="1"/>
  <c r="I1083" i="1" s="1"/>
  <c r="I1082" i="1" s="1"/>
  <c r="I1081" i="1" s="1"/>
  <c r="G134" i="1"/>
  <c r="G130" i="1" s="1"/>
  <c r="G221" i="1"/>
  <c r="G220" i="1" s="1"/>
  <c r="G219" i="1" s="1"/>
  <c r="H230" i="1"/>
  <c r="H229" i="1" s="1"/>
  <c r="G356" i="1"/>
  <c r="J424" i="1"/>
  <c r="I527" i="1"/>
  <c r="J552" i="1"/>
  <c r="J551" i="1" s="1"/>
  <c r="H558" i="1"/>
  <c r="I876" i="1"/>
  <c r="K998" i="1"/>
  <c r="K997" i="1" s="1"/>
  <c r="H49" i="1"/>
  <c r="H134" i="1"/>
  <c r="K213" i="1"/>
  <c r="K212" i="1" s="1"/>
  <c r="K211" i="1" s="1"/>
  <c r="H241" i="1"/>
  <c r="I400" i="1"/>
  <c r="J527" i="1"/>
  <c r="J752" i="1"/>
  <c r="G998" i="1"/>
  <c r="G997" i="1" s="1"/>
  <c r="G434" i="1"/>
  <c r="H475" i="1"/>
  <c r="I738" i="1"/>
  <c r="H22" i="1"/>
  <c r="H21" i="1" s="1"/>
  <c r="I213" i="1"/>
  <c r="I212" i="1" s="1"/>
  <c r="I211" i="1" s="1"/>
  <c r="J221" i="1"/>
  <c r="J220" i="1" s="1"/>
  <c r="J219" i="1" s="1"/>
  <c r="F241" i="1"/>
  <c r="I266" i="1"/>
  <c r="I265" i="1" s="1"/>
  <c r="I264" i="1" s="1"/>
  <c r="I263" i="1" s="1"/>
  <c r="H266" i="1"/>
  <c r="F544" i="1"/>
  <c r="I788" i="1"/>
  <c r="K876" i="1"/>
  <c r="I901" i="1"/>
  <c r="J989" i="1"/>
  <c r="J988" i="1" s="1"/>
  <c r="K1005" i="1"/>
  <c r="J1017" i="1"/>
  <c r="J1016" i="1" s="1"/>
  <c r="F364" i="1"/>
  <c r="F363" i="1" s="1"/>
  <c r="I230" i="1"/>
  <c r="I229" i="1" s="1"/>
  <c r="I291" i="1"/>
  <c r="I281" i="1" s="1"/>
  <c r="I280" i="1" s="1"/>
  <c r="I279" i="1" s="1"/>
  <c r="G105" i="1"/>
  <c r="G104" i="1" s="1"/>
  <c r="I314" i="1"/>
  <c r="I313" i="1" s="1"/>
  <c r="I312" i="1" s="1"/>
  <c r="I348" i="1"/>
  <c r="I347" i="1" s="1"/>
  <c r="I346" i="1" s="1"/>
  <c r="I345" i="1" s="1"/>
  <c r="I339" i="1" s="1"/>
  <c r="H463" i="1"/>
  <c r="F527" i="1"/>
  <c r="I320" i="1"/>
  <c r="I319" i="1" s="1"/>
  <c r="F825" i="1"/>
  <c r="I839" i="1"/>
  <c r="I838" i="1" s="1"/>
  <c r="K93" i="1"/>
  <c r="K92" i="1" s="1"/>
  <c r="G195" i="1"/>
  <c r="G194" i="1" s="1"/>
  <c r="J266" i="1"/>
  <c r="J265" i="1" s="1"/>
  <c r="J264" i="1" s="1"/>
  <c r="J263" i="1" s="1"/>
  <c r="K452" i="1"/>
  <c r="K451" i="1" s="1"/>
  <c r="J558" i="1"/>
  <c r="I801" i="1"/>
  <c r="G1070" i="1"/>
  <c r="G1069" i="1" s="1"/>
  <c r="G1068" i="1" s="1"/>
  <c r="G1067" i="1" s="1"/>
  <c r="G1066" i="1" s="1"/>
  <c r="F105" i="1"/>
  <c r="F104" i="1" s="1"/>
  <c r="I249" i="1"/>
  <c r="I240" i="1" s="1"/>
  <c r="I228" i="1" s="1"/>
  <c r="H320" i="1"/>
  <c r="H319" i="1" s="1"/>
  <c r="K463" i="1"/>
  <c r="F495" i="1"/>
  <c r="H618" i="1"/>
  <c r="I825" i="1"/>
  <c r="I911" i="1"/>
  <c r="I910" i="1" s="1"/>
  <c r="K950" i="1"/>
  <c r="F981" i="1"/>
  <c r="F980" i="1" s="1"/>
  <c r="F979" i="1" s="1"/>
  <c r="H989" i="1"/>
  <c r="H988" i="1" s="1"/>
  <c r="I989" i="1"/>
  <c r="I988" i="1" s="1"/>
  <c r="J998" i="1"/>
  <c r="J997" i="1" s="1"/>
  <c r="K12" i="1"/>
  <c r="K11" i="1" s="1"/>
  <c r="K10" i="1" s="1"/>
  <c r="H94" i="1"/>
  <c r="H93" i="1" s="1"/>
  <c r="H92" i="1" s="1"/>
  <c r="I94" i="1"/>
  <c r="J320" i="1"/>
  <c r="J319" i="1" s="1"/>
  <c r="H364" i="1"/>
  <c r="H363" i="1" s="1"/>
  <c r="I389" i="1"/>
  <c r="H628" i="1"/>
  <c r="H627" i="1" s="1"/>
  <c r="H626" i="1" s="1"/>
  <c r="H625" i="1" s="1"/>
  <c r="J662" i="1"/>
  <c r="J661" i="1" s="1"/>
  <c r="H662" i="1"/>
  <c r="H661" i="1" s="1"/>
  <c r="K738" i="1"/>
  <c r="K825" i="1"/>
  <c r="F839" i="1"/>
  <c r="F838" i="1" s="1"/>
  <c r="G854" i="1"/>
  <c r="G853" i="1" s="1"/>
  <c r="G852" i="1" s="1"/>
  <c r="F930" i="1"/>
  <c r="F929" i="1" s="1"/>
  <c r="K936" i="1"/>
  <c r="I998" i="1"/>
  <c r="I997" i="1" s="1"/>
  <c r="F998" i="1"/>
  <c r="F997" i="1" s="1"/>
  <c r="K1070" i="1"/>
  <c r="K1069" i="1" s="1"/>
  <c r="K1068" i="1" s="1"/>
  <c r="K1067" i="1" s="1"/>
  <c r="K1066" i="1" s="1"/>
  <c r="H876" i="1"/>
  <c r="J31" i="1"/>
  <c r="J30" i="1" s="1"/>
  <c r="I105" i="1"/>
  <c r="I104" i="1" s="1"/>
  <c r="I752" i="1"/>
  <c r="K752" i="1"/>
  <c r="F854" i="1"/>
  <c r="F853" i="1" s="1"/>
  <c r="F852" i="1" s="1"/>
  <c r="J861" i="1"/>
  <c r="J860" i="1" s="1"/>
  <c r="K981" i="1"/>
  <c r="K980" i="1" s="1"/>
  <c r="K979" i="1" s="1"/>
  <c r="K973" i="1" s="1"/>
  <c r="I1070" i="1"/>
  <c r="I1069" i="1" s="1"/>
  <c r="I1068" i="1" s="1"/>
  <c r="I1067" i="1" s="1"/>
  <c r="I1066" i="1" s="1"/>
  <c r="I241" i="1"/>
  <c r="F282" i="1"/>
  <c r="F320" i="1"/>
  <c r="F319" i="1" s="1"/>
  <c r="F311" i="1" s="1"/>
  <c r="F351" i="1"/>
  <c r="F346" i="1" s="1"/>
  <c r="F345" i="1" s="1"/>
  <c r="J376" i="1"/>
  <c r="J375" i="1" s="1"/>
  <c r="K376" i="1"/>
  <c r="K375" i="1" s="1"/>
  <c r="F400" i="1"/>
  <c r="I463" i="1"/>
  <c r="K730" i="1"/>
  <c r="K930" i="1"/>
  <c r="K929" i="1" s="1"/>
  <c r="J981" i="1"/>
  <c r="J980" i="1" s="1"/>
  <c r="J979" i="1" s="1"/>
  <c r="J973" i="1" s="1"/>
  <c r="J966" i="1" s="1"/>
  <c r="F989" i="1"/>
  <c r="F988" i="1" s="1"/>
  <c r="G1005" i="1"/>
  <c r="G1004" i="1" s="1"/>
  <c r="F876" i="1"/>
  <c r="G825" i="1"/>
  <c r="J788" i="1"/>
  <c r="K776" i="1"/>
  <c r="G776" i="1"/>
  <c r="J730" i="1"/>
  <c r="I618" i="1"/>
  <c r="K527" i="1"/>
  <c r="H544" i="1"/>
  <c r="H527" i="1" s="1"/>
  <c r="J495" i="1"/>
  <c r="K495" i="1"/>
  <c r="K486" i="1"/>
  <c r="K475" i="1"/>
  <c r="J475" i="1"/>
  <c r="I413" i="1"/>
  <c r="I412" i="1" s="1"/>
  <c r="K413" i="1"/>
  <c r="K412" i="1" s="1"/>
  <c r="F376" i="1"/>
  <c r="F375" i="1" s="1"/>
  <c r="J351" i="1"/>
  <c r="J346" i="1" s="1"/>
  <c r="J345" i="1" s="1"/>
  <c r="K351" i="1"/>
  <c r="K346" i="1" s="1"/>
  <c r="K345" i="1" s="1"/>
  <c r="K339" i="1" s="1"/>
  <c r="J291" i="1"/>
  <c r="F291" i="1"/>
  <c r="H291" i="1"/>
  <c r="H282" i="1"/>
  <c r="K266" i="1"/>
  <c r="K265" i="1" s="1"/>
  <c r="K264" i="1" s="1"/>
  <c r="K263" i="1" s="1"/>
  <c r="K240" i="1"/>
  <c r="K228" i="1" s="1"/>
  <c r="J240" i="1"/>
  <c r="H240" i="1"/>
  <c r="H228" i="1" s="1"/>
  <c r="G213" i="1"/>
  <c r="G212" i="1" s="1"/>
  <c r="G211" i="1" s="1"/>
  <c r="J93" i="1"/>
  <c r="J92" i="1" s="1"/>
  <c r="J91" i="1" s="1"/>
  <c r="J101" i="1"/>
  <c r="H195" i="1"/>
  <c r="H194" i="1" s="1"/>
  <c r="J230" i="1"/>
  <c r="J229" i="1" s="1"/>
  <c r="F266" i="1"/>
  <c r="F265" i="1" s="1"/>
  <c r="F264" i="1" s="1"/>
  <c r="F263" i="1" s="1"/>
  <c r="J282" i="1"/>
  <c r="H314" i="1"/>
  <c r="H313" i="1" s="1"/>
  <c r="H312" i="1" s="1"/>
  <c r="K320" i="1"/>
  <c r="K319" i="1" s="1"/>
  <c r="G22" i="1"/>
  <c r="G21" i="1" s="1"/>
  <c r="G20" i="1" s="1"/>
  <c r="J171" i="1"/>
  <c r="F240" i="1"/>
  <c r="F228" i="1" s="1"/>
  <c r="H265" i="1"/>
  <c r="H264" i="1" s="1"/>
  <c r="H263" i="1" s="1"/>
  <c r="H105" i="1"/>
  <c r="H104" i="1" s="1"/>
  <c r="J145" i="1"/>
  <c r="K291" i="1"/>
  <c r="K281" i="1" s="1"/>
  <c r="K280" i="1" s="1"/>
  <c r="K279" i="1" s="1"/>
  <c r="J311" i="1"/>
  <c r="J1004" i="1"/>
  <c r="J1084" i="1"/>
  <c r="J1083" i="1" s="1"/>
  <c r="J1082" i="1" s="1"/>
  <c r="J1081" i="1" s="1"/>
  <c r="J1085" i="1"/>
  <c r="F434" i="1"/>
  <c r="H31" i="1"/>
  <c r="H30" i="1" s="1"/>
  <c r="H20" i="1" s="1"/>
  <c r="I134" i="1"/>
  <c r="J134" i="1"/>
  <c r="I195" i="1"/>
  <c r="I194" i="1" s="1"/>
  <c r="H213" i="1"/>
  <c r="H212" i="1" s="1"/>
  <c r="H211" i="1" s="1"/>
  <c r="H688" i="1"/>
  <c r="H687" i="1" s="1"/>
  <c r="H686" i="1" s="1"/>
  <c r="G763" i="1"/>
  <c r="G762" i="1" s="1"/>
  <c r="G761" i="1" s="1"/>
  <c r="G49" i="1"/>
  <c r="G44" i="1" s="1"/>
  <c r="K134" i="1"/>
  <c r="F134" i="1"/>
  <c r="J195" i="1"/>
  <c r="J194" i="1" s="1"/>
  <c r="J213" i="1"/>
  <c r="J212" i="1" s="1"/>
  <c r="J211" i="1" s="1"/>
  <c r="G291" i="1"/>
  <c r="G814" i="1"/>
  <c r="F884" i="1"/>
  <c r="G981" i="1"/>
  <c r="G980" i="1" s="1"/>
  <c r="G979" i="1" s="1"/>
  <c r="G973" i="1" s="1"/>
  <c r="F1070" i="1"/>
  <c r="F1069" i="1" s="1"/>
  <c r="F1068" i="1" s="1"/>
  <c r="F1067" i="1" s="1"/>
  <c r="F1066" i="1" s="1"/>
  <c r="G240" i="1"/>
  <c r="H171" i="1"/>
  <c r="I171" i="1"/>
  <c r="J434" i="1"/>
  <c r="H513" i="1"/>
  <c r="H512" i="1" s="1"/>
  <c r="K901" i="1"/>
  <c r="K24" i="1"/>
  <c r="K23" i="1" s="1"/>
  <c r="K22" i="1" s="1"/>
  <c r="K21" i="1" s="1"/>
  <c r="H44" i="1"/>
  <c r="H43" i="1" s="1"/>
  <c r="I77" i="1"/>
  <c r="I76" i="1" s="1"/>
  <c r="I93" i="1"/>
  <c r="I92" i="1" s="1"/>
  <c r="I91" i="1" s="1"/>
  <c r="I145" i="1"/>
  <c r="G145" i="1"/>
  <c r="I388" i="1"/>
  <c r="I387" i="1" s="1"/>
  <c r="I386" i="1" s="1"/>
  <c r="K434" i="1"/>
  <c r="I452" i="1"/>
  <c r="I451" i="1" s="1"/>
  <c r="J463" i="1"/>
  <c r="G475" i="1"/>
  <c r="G486" i="1"/>
  <c r="J513" i="1"/>
  <c r="J512" i="1" s="1"/>
  <c r="F618" i="1"/>
  <c r="K662" i="1"/>
  <c r="K661" i="1" s="1"/>
  <c r="I662" i="1"/>
  <c r="I661" i="1" s="1"/>
  <c r="H738" i="1"/>
  <c r="J763" i="1"/>
  <c r="J762" i="1" s="1"/>
  <c r="J761" i="1" s="1"/>
  <c r="K801" i="1"/>
  <c r="J825" i="1"/>
  <c r="I930" i="1"/>
  <c r="I929" i="1" s="1"/>
  <c r="J936" i="1"/>
  <c r="I950" i="1"/>
  <c r="I935" i="1" s="1"/>
  <c r="K1052" i="1"/>
  <c r="G351" i="1"/>
  <c r="I495" i="1"/>
  <c r="H578" i="1"/>
  <c r="H577" i="1" s="1"/>
  <c r="H576" i="1" s="1"/>
  <c r="H575" i="1" s="1"/>
  <c r="I594" i="1"/>
  <c r="K594" i="1"/>
  <c r="I628" i="1"/>
  <c r="K628" i="1"/>
  <c r="K627" i="1" s="1"/>
  <c r="I715" i="1"/>
  <c r="I730" i="1"/>
  <c r="K763" i="1"/>
  <c r="K762" i="1" s="1"/>
  <c r="K761" i="1" s="1"/>
  <c r="G801" i="1"/>
  <c r="J801" i="1"/>
  <c r="I861" i="1"/>
  <c r="K884" i="1"/>
  <c r="J950" i="1"/>
  <c r="I1005" i="1"/>
  <c r="I1004" i="1" s="1"/>
  <c r="I996" i="1" s="1"/>
  <c r="G1017" i="1"/>
  <c r="G1016" i="1" s="1"/>
  <c r="I1038" i="1"/>
  <c r="I1037" i="1" s="1"/>
  <c r="I1036" i="1" s="1"/>
  <c r="J1052" i="1"/>
  <c r="J413" i="1"/>
  <c r="J412" i="1" s="1"/>
  <c r="I424" i="1"/>
  <c r="I423" i="1" s="1"/>
  <c r="I486" i="1"/>
  <c r="G495" i="1"/>
  <c r="F715" i="1"/>
  <c r="I884" i="1"/>
  <c r="G911" i="1"/>
  <c r="G910" i="1" s="1"/>
  <c r="J996" i="1"/>
  <c r="J995" i="1" s="1"/>
  <c r="K1017" i="1"/>
  <c r="K1016" i="1" s="1"/>
  <c r="J1038" i="1"/>
  <c r="J1070" i="1"/>
  <c r="J1069" i="1" s="1"/>
  <c r="J1068" i="1" s="1"/>
  <c r="J1067" i="1" s="1"/>
  <c r="J1066" i="1" s="1"/>
  <c r="G348" i="1"/>
  <c r="G347" i="1" s="1"/>
  <c r="G346" i="1" s="1"/>
  <c r="G345" i="1" s="1"/>
  <c r="J400" i="1"/>
  <c r="K400" i="1"/>
  <c r="H434" i="1"/>
  <c r="F452" i="1"/>
  <c r="F451" i="1" s="1"/>
  <c r="J486" i="1"/>
  <c r="H495" i="1"/>
  <c r="H462" i="1" s="1"/>
  <c r="G513" i="1"/>
  <c r="G512" i="1" s="1"/>
  <c r="I558" i="1"/>
  <c r="J578" i="1"/>
  <c r="J577" i="1" s="1"/>
  <c r="J576" i="1" s="1"/>
  <c r="J575" i="1" s="1"/>
  <c r="J618" i="1"/>
  <c r="F662" i="1"/>
  <c r="F661" i="1" s="1"/>
  <c r="K715" i="1"/>
  <c r="J715" i="1"/>
  <c r="G730" i="1"/>
  <c r="I776" i="1"/>
  <c r="K861" i="1"/>
  <c r="K860" i="1" s="1"/>
  <c r="J911" i="1"/>
  <c r="J910" i="1" s="1"/>
  <c r="F1018" i="1"/>
  <c r="F1017" i="1" s="1"/>
  <c r="F1016" i="1" s="1"/>
  <c r="H1052" i="1"/>
  <c r="H424" i="1"/>
  <c r="K424" i="1"/>
  <c r="I434" i="1"/>
  <c r="F463" i="1"/>
  <c r="K558" i="1"/>
  <c r="H594" i="1"/>
  <c r="H593" i="1" s="1"/>
  <c r="H592" i="1" s="1"/>
  <c r="H591" i="1" s="1"/>
  <c r="F628" i="1"/>
  <c r="F627" i="1" s="1"/>
  <c r="F626" i="1" s="1"/>
  <c r="F625" i="1" s="1"/>
  <c r="F730" i="1"/>
  <c r="J738" i="1"/>
  <c r="K788" i="1"/>
  <c r="J814" i="1"/>
  <c r="J839" i="1"/>
  <c r="J838" i="1" s="1"/>
  <c r="K839" i="1"/>
  <c r="K838" i="1" s="1"/>
  <c r="F861" i="1"/>
  <c r="F860" i="1" s="1"/>
  <c r="H901" i="1"/>
  <c r="J901" i="1"/>
  <c r="G930" i="1"/>
  <c r="G929" i="1" s="1"/>
  <c r="J77" i="1"/>
  <c r="J76" i="1" s="1"/>
  <c r="K77" i="1"/>
  <c r="K76" i="1" s="1"/>
  <c r="J49" i="1"/>
  <c r="J44" i="1" s="1"/>
  <c r="K105" i="1"/>
  <c r="K104" i="1" s="1"/>
  <c r="G77" i="1"/>
  <c r="G76" i="1" s="1"/>
  <c r="K145" i="1"/>
  <c r="K130" i="1" s="1"/>
  <c r="G171" i="1"/>
  <c r="H412" i="1"/>
  <c r="H12" i="1"/>
  <c r="H11" i="1" s="1"/>
  <c r="H10" i="1" s="1"/>
  <c r="K49" i="1"/>
  <c r="K44" i="1" s="1"/>
  <c r="K171" i="1"/>
  <c r="G282" i="1"/>
  <c r="F424" i="1"/>
  <c r="G13" i="1"/>
  <c r="G12" i="1" s="1"/>
  <c r="G11" i="1" s="1"/>
  <c r="G10" i="1" s="1"/>
  <c r="H389" i="1"/>
  <c r="H388" i="1" s="1"/>
  <c r="H387" i="1" s="1"/>
  <c r="H386" i="1" s="1"/>
  <c r="I20" i="1"/>
  <c r="I49" i="1"/>
  <c r="I44" i="1" s="1"/>
  <c r="I43" i="1" s="1"/>
  <c r="H145" i="1"/>
  <c r="H130" i="1" s="1"/>
  <c r="G266" i="1"/>
  <c r="G265" i="1" s="1"/>
  <c r="G264" i="1" s="1"/>
  <c r="G263" i="1" s="1"/>
  <c r="G320" i="1"/>
  <c r="G319" i="1" s="1"/>
  <c r="G364" i="1"/>
  <c r="G363" i="1" s="1"/>
  <c r="J688" i="1"/>
  <c r="J687" i="1" s="1"/>
  <c r="J686" i="1" s="1"/>
  <c r="G376" i="1"/>
  <c r="G375" i="1" s="1"/>
  <c r="J389" i="1"/>
  <c r="F413" i="1"/>
  <c r="F412" i="1" s="1"/>
  <c r="I475" i="1"/>
  <c r="F776" i="1"/>
  <c r="F195" i="1"/>
  <c r="F194" i="1" s="1"/>
  <c r="G413" i="1"/>
  <c r="G412" i="1" s="1"/>
  <c r="J452" i="1"/>
  <c r="J451" i="1" s="1"/>
  <c r="F513" i="1"/>
  <c r="F512" i="1" s="1"/>
  <c r="I513" i="1"/>
  <c r="I512" i="1" s="1"/>
  <c r="F578" i="1"/>
  <c r="F577" i="1" s="1"/>
  <c r="F576" i="1" s="1"/>
  <c r="F575" i="1" s="1"/>
  <c r="J628" i="1"/>
  <c r="J627" i="1" s="1"/>
  <c r="G715" i="1"/>
  <c r="F738" i="1"/>
  <c r="F737" i="1" s="1"/>
  <c r="F736" i="1" s="1"/>
  <c r="J776" i="1"/>
  <c r="F788" i="1"/>
  <c r="I860" i="1"/>
  <c r="G1038" i="1"/>
  <c r="I12" i="1"/>
  <c r="I11" i="1" s="1"/>
  <c r="I10" i="1" s="1"/>
  <c r="F214" i="1"/>
  <c r="F213" i="1" s="1"/>
  <c r="F212" i="1" s="1"/>
  <c r="F211" i="1" s="1"/>
  <c r="F486" i="1"/>
  <c r="G527" i="1"/>
  <c r="F558" i="1"/>
  <c r="I627" i="1"/>
  <c r="I688" i="1"/>
  <c r="I687" i="1" s="1"/>
  <c r="I686" i="1" s="1"/>
  <c r="I737" i="1"/>
  <c r="I736" i="1" s="1"/>
  <c r="F763" i="1"/>
  <c r="F762" i="1" s="1"/>
  <c r="F761" i="1" s="1"/>
  <c r="F389" i="1"/>
  <c r="F388" i="1" s="1"/>
  <c r="F387" i="1" s="1"/>
  <c r="F386" i="1" s="1"/>
  <c r="F475" i="1"/>
  <c r="K513" i="1"/>
  <c r="K512" i="1" s="1"/>
  <c r="F594" i="1"/>
  <c r="J594" i="1"/>
  <c r="J593" i="1" s="1"/>
  <c r="J592" i="1" s="1"/>
  <c r="J591" i="1" s="1"/>
  <c r="G738" i="1"/>
  <c r="K688" i="1"/>
  <c r="K687" i="1" s="1"/>
  <c r="K686" i="1" s="1"/>
  <c r="K714" i="1"/>
  <c r="K713" i="1" s="1"/>
  <c r="F801" i="1"/>
  <c r="J12" i="1"/>
  <c r="J11" i="1" s="1"/>
  <c r="J10" i="1" s="1"/>
  <c r="F94" i="1"/>
  <c r="F93" i="1" s="1"/>
  <c r="F92" i="1" s="1"/>
  <c r="F91" i="1" s="1"/>
  <c r="K578" i="1"/>
  <c r="K577" i="1" s="1"/>
  <c r="K576" i="1" s="1"/>
  <c r="K575" i="1" s="1"/>
  <c r="F688" i="1"/>
  <c r="F687" i="1" s="1"/>
  <c r="F686" i="1" s="1"/>
  <c r="I763" i="1"/>
  <c r="I762" i="1" s="1"/>
  <c r="I761" i="1" s="1"/>
  <c r="G788" i="1"/>
  <c r="K814" i="1"/>
  <c r="G839" i="1"/>
  <c r="G838" i="1" s="1"/>
  <c r="G936" i="1"/>
  <c r="G950" i="1"/>
  <c r="K1038" i="1"/>
  <c r="G1052" i="1"/>
  <c r="G558" i="1"/>
  <c r="J854" i="1"/>
  <c r="J853" i="1" s="1"/>
  <c r="J852" i="1" s="1"/>
  <c r="G861" i="1"/>
  <c r="G860" i="1" s="1"/>
  <c r="F901" i="1"/>
  <c r="F883" i="1" s="1"/>
  <c r="K911" i="1"/>
  <c r="K910" i="1" s="1"/>
  <c r="F936" i="1"/>
  <c r="K1004" i="1"/>
  <c r="K996" i="1" s="1"/>
  <c r="H1018" i="1"/>
  <c r="H1017" i="1" s="1"/>
  <c r="H1016" i="1" s="1"/>
  <c r="G652" i="1"/>
  <c r="H715" i="1"/>
  <c r="H776" i="1"/>
  <c r="J884" i="1"/>
  <c r="G901" i="1"/>
  <c r="G883" i="1" s="1"/>
  <c r="F950" i="1"/>
  <c r="F1005" i="1"/>
  <c r="F1004" i="1" s="1"/>
  <c r="F996" i="1" s="1"/>
  <c r="F911" i="1"/>
  <c r="F910" i="1" s="1"/>
  <c r="G996" i="1"/>
  <c r="I814" i="1"/>
  <c r="F1038" i="1"/>
  <c r="I1035" i="1"/>
  <c r="I1034" i="1" s="1"/>
  <c r="F1052" i="1"/>
  <c r="H936" i="1"/>
  <c r="H950" i="1"/>
  <c r="H930" i="1"/>
  <c r="H929" i="1" s="1"/>
  <c r="G400" i="1"/>
  <c r="G452" i="1"/>
  <c r="G451" i="1" s="1"/>
  <c r="G463" i="1"/>
  <c r="F31" i="1"/>
  <c r="F30" i="1" s="1"/>
  <c r="F22" i="1"/>
  <c r="F21" i="1" s="1"/>
  <c r="F171" i="1"/>
  <c r="F49" i="1"/>
  <c r="F44" i="1" s="1"/>
  <c r="F77" i="1"/>
  <c r="F76" i="1" s="1"/>
  <c r="G424" i="1"/>
  <c r="G423" i="1" s="1"/>
  <c r="F145" i="1"/>
  <c r="G662" i="1"/>
  <c r="G661" i="1" s="1"/>
  <c r="G688" i="1"/>
  <c r="G687" i="1" s="1"/>
  <c r="G686" i="1" s="1"/>
  <c r="H839" i="1"/>
  <c r="H838" i="1" s="1"/>
  <c r="H884" i="1"/>
  <c r="H883" i="1" s="1"/>
  <c r="H1005" i="1"/>
  <c r="H1004" i="1" s="1"/>
  <c r="H996" i="1" s="1"/>
  <c r="F13" i="1"/>
  <c r="F12" i="1" s="1"/>
  <c r="F11" i="1" s="1"/>
  <c r="F10" i="1" s="1"/>
  <c r="G578" i="1"/>
  <c r="G577" i="1" s="1"/>
  <c r="G576" i="1" s="1"/>
  <c r="G575" i="1" s="1"/>
  <c r="H730" i="1"/>
  <c r="H788" i="1"/>
  <c r="H1085" i="1"/>
  <c r="H1084" i="1"/>
  <c r="H1083" i="1" s="1"/>
  <c r="H1082" i="1" s="1"/>
  <c r="H1081" i="1" s="1"/>
  <c r="J22" i="1"/>
  <c r="J21" i="1" s="1"/>
  <c r="K389" i="1"/>
  <c r="G594" i="1"/>
  <c r="G618" i="1"/>
  <c r="G628" i="1"/>
  <c r="H801" i="1"/>
  <c r="H814" i="1"/>
  <c r="H861" i="1"/>
  <c r="H752" i="1"/>
  <c r="H825" i="1"/>
  <c r="H981" i="1"/>
  <c r="H980" i="1" s="1"/>
  <c r="H979" i="1" s="1"/>
  <c r="H973" i="1" s="1"/>
  <c r="H1038" i="1"/>
  <c r="G389" i="1"/>
  <c r="H763" i="1"/>
  <c r="H762" i="1" s="1"/>
  <c r="H761" i="1" s="1"/>
  <c r="H911" i="1"/>
  <c r="H910" i="1" s="1"/>
  <c r="H1070" i="1"/>
  <c r="H1069" i="1" s="1"/>
  <c r="H1068" i="1" s="1"/>
  <c r="H1067" i="1" s="1"/>
  <c r="H1066" i="1" s="1"/>
  <c r="K43" i="1" l="1"/>
  <c r="G311" i="1"/>
  <c r="K311" i="1"/>
  <c r="I973" i="1"/>
  <c r="F1037" i="1"/>
  <c r="F1036" i="1" s="1"/>
  <c r="F1035" i="1" s="1"/>
  <c r="F1034" i="1" s="1"/>
  <c r="H860" i="1"/>
  <c r="H859" i="1" s="1"/>
  <c r="H851" i="1" s="1"/>
  <c r="G737" i="1"/>
  <c r="G736" i="1" s="1"/>
  <c r="G735" i="1" s="1"/>
  <c r="F423" i="1"/>
  <c r="F411" i="1" s="1"/>
  <c r="F410" i="1" s="1"/>
  <c r="K593" i="1"/>
  <c r="K592" i="1" s="1"/>
  <c r="K591" i="1" s="1"/>
  <c r="H91" i="1"/>
  <c r="J20" i="1"/>
  <c r="H129" i="1"/>
  <c r="H423" i="1"/>
  <c r="I995" i="1"/>
  <c r="K935" i="1"/>
  <c r="J43" i="1"/>
  <c r="I966" i="1"/>
  <c r="I593" i="1"/>
  <c r="I592" i="1" s="1"/>
  <c r="I591" i="1" s="1"/>
  <c r="F339" i="1"/>
  <c r="I210" i="1"/>
  <c r="K735" i="1"/>
  <c r="J423" i="1"/>
  <c r="I787" i="1"/>
  <c r="I786" i="1" s="1"/>
  <c r="I785" i="1" s="1"/>
  <c r="I883" i="1"/>
  <c r="H281" i="1"/>
  <c r="H280" i="1" s="1"/>
  <c r="H279" i="1" s="1"/>
  <c r="K737" i="1"/>
  <c r="K736" i="1" s="1"/>
  <c r="G228" i="1"/>
  <c r="G210" i="1" s="1"/>
  <c r="F281" i="1"/>
  <c r="F280" i="1" s="1"/>
  <c r="F279" i="1" s="1"/>
  <c r="K928" i="1"/>
  <c r="K927" i="1" s="1"/>
  <c r="F973" i="1"/>
  <c r="K462" i="1"/>
  <c r="G91" i="1"/>
  <c r="J388" i="1"/>
  <c r="J387" i="1" s="1"/>
  <c r="J386" i="1" s="1"/>
  <c r="K91" i="1"/>
  <c r="K9" i="1" s="1"/>
  <c r="J737" i="1"/>
  <c r="J736" i="1" s="1"/>
  <c r="J735" i="1" s="1"/>
  <c r="I130" i="1"/>
  <c r="I129" i="1" s="1"/>
  <c r="I121" i="1" s="1"/>
  <c r="K210" i="1"/>
  <c r="I311" i="1"/>
  <c r="I254" i="1" s="1"/>
  <c r="H210" i="1"/>
  <c r="F995" i="1"/>
  <c r="F130" i="1"/>
  <c r="F129" i="1" s="1"/>
  <c r="F121" i="1" s="1"/>
  <c r="I626" i="1"/>
  <c r="I625" i="1" s="1"/>
  <c r="J626" i="1"/>
  <c r="J625" i="1" s="1"/>
  <c r="H121" i="1"/>
  <c r="K626" i="1"/>
  <c r="K625" i="1" s="1"/>
  <c r="J411" i="1"/>
  <c r="J410" i="1" s="1"/>
  <c r="H311" i="1"/>
  <c r="J339" i="1"/>
  <c r="K388" i="1"/>
  <c r="K387" i="1" s="1"/>
  <c r="K386" i="1" s="1"/>
  <c r="G388" i="1"/>
  <c r="G387" i="1" s="1"/>
  <c r="G386" i="1" s="1"/>
  <c r="H1037" i="1"/>
  <c r="H1036" i="1" s="1"/>
  <c r="H1035" i="1" s="1"/>
  <c r="H1034" i="1" s="1"/>
  <c r="K787" i="1"/>
  <c r="G43" i="1"/>
  <c r="F210" i="1"/>
  <c r="J883" i="1"/>
  <c r="J859" i="1" s="1"/>
  <c r="J851" i="1" s="1"/>
  <c r="I859" i="1"/>
  <c r="I851" i="1" s="1"/>
  <c r="K883" i="1"/>
  <c r="K859" i="1" s="1"/>
  <c r="K851" i="1" s="1"/>
  <c r="F859" i="1"/>
  <c r="F851" i="1" s="1"/>
  <c r="K786" i="1"/>
  <c r="K785" i="1" s="1"/>
  <c r="J787" i="1"/>
  <c r="J786" i="1" s="1"/>
  <c r="J785" i="1" s="1"/>
  <c r="G714" i="1"/>
  <c r="G713" i="1" s="1"/>
  <c r="G675" i="1" s="1"/>
  <c r="J714" i="1"/>
  <c r="J713" i="1" s="1"/>
  <c r="J675" i="1" s="1"/>
  <c r="J462" i="1"/>
  <c r="I462" i="1"/>
  <c r="I450" i="1" s="1"/>
  <c r="I449" i="1" s="1"/>
  <c r="J450" i="1"/>
  <c r="J449" i="1" s="1"/>
  <c r="K423" i="1"/>
  <c r="K411" i="1" s="1"/>
  <c r="K410" i="1" s="1"/>
  <c r="G411" i="1"/>
  <c r="G410" i="1" s="1"/>
  <c r="I411" i="1"/>
  <c r="I410" i="1" s="1"/>
  <c r="K254" i="1"/>
  <c r="J281" i="1"/>
  <c r="J280" i="1" s="1"/>
  <c r="J279" i="1" s="1"/>
  <c r="H254" i="1"/>
  <c r="J228" i="1"/>
  <c r="J210" i="1" s="1"/>
  <c r="J130" i="1"/>
  <c r="J129" i="1" s="1"/>
  <c r="J121" i="1" s="1"/>
  <c r="G339" i="1"/>
  <c r="I735" i="1"/>
  <c r="F462" i="1"/>
  <c r="F450" i="1" s="1"/>
  <c r="F449" i="1" s="1"/>
  <c r="G787" i="1"/>
  <c r="G786" i="1" s="1"/>
  <c r="G785" i="1" s="1"/>
  <c r="F593" i="1"/>
  <c r="F592" i="1" s="1"/>
  <c r="F591" i="1" s="1"/>
  <c r="H737" i="1"/>
  <c r="H736" i="1" s="1"/>
  <c r="H735" i="1" s="1"/>
  <c r="H714" i="1"/>
  <c r="H713" i="1" s="1"/>
  <c r="H675" i="1" s="1"/>
  <c r="G462" i="1"/>
  <c r="G450" i="1" s="1"/>
  <c r="G449" i="1" s="1"/>
  <c r="G995" i="1"/>
  <c r="G966" i="1" s="1"/>
  <c r="H450" i="1"/>
  <c r="H449" i="1" s="1"/>
  <c r="G281" i="1"/>
  <c r="G280" i="1" s="1"/>
  <c r="G279" i="1" s="1"/>
  <c r="I714" i="1"/>
  <c r="I713" i="1" s="1"/>
  <c r="I675" i="1" s="1"/>
  <c r="J935" i="1"/>
  <c r="J928" i="1" s="1"/>
  <c r="J927" i="1" s="1"/>
  <c r="F714" i="1"/>
  <c r="F713" i="1" s="1"/>
  <c r="F675" i="1"/>
  <c r="K1037" i="1"/>
  <c r="K1036" i="1" s="1"/>
  <c r="K1035" i="1" s="1"/>
  <c r="K1034" i="1" s="1"/>
  <c r="K129" i="1"/>
  <c r="K121" i="1" s="1"/>
  <c r="J1037" i="1"/>
  <c r="J1036" i="1" s="1"/>
  <c r="J1035" i="1" s="1"/>
  <c r="J1034" i="1" s="1"/>
  <c r="I928" i="1"/>
  <c r="I927" i="1" s="1"/>
  <c r="K995" i="1"/>
  <c r="K966" i="1" s="1"/>
  <c r="F787" i="1"/>
  <c r="F786" i="1" s="1"/>
  <c r="F785" i="1" s="1"/>
  <c r="F43" i="1"/>
  <c r="H995" i="1"/>
  <c r="H966" i="1" s="1"/>
  <c r="G627" i="1"/>
  <c r="G626" i="1" s="1"/>
  <c r="G625" i="1" s="1"/>
  <c r="H9" i="1"/>
  <c r="H411" i="1"/>
  <c r="H410" i="1" s="1"/>
  <c r="G859" i="1"/>
  <c r="G851" i="1" s="1"/>
  <c r="K450" i="1"/>
  <c r="K449" i="1" s="1"/>
  <c r="I9" i="1"/>
  <c r="H935" i="1"/>
  <c r="H928" i="1" s="1"/>
  <c r="H927" i="1" s="1"/>
  <c r="G935" i="1"/>
  <c r="G928" i="1" s="1"/>
  <c r="G927" i="1" s="1"/>
  <c r="F735" i="1"/>
  <c r="G129" i="1"/>
  <c r="G121" i="1" s="1"/>
  <c r="G593" i="1"/>
  <c r="G592" i="1" s="1"/>
  <c r="G591" i="1" s="1"/>
  <c r="F935" i="1"/>
  <c r="F928" i="1" s="1"/>
  <c r="F927" i="1" s="1"/>
  <c r="K675" i="1"/>
  <c r="G1037" i="1"/>
  <c r="G1036" i="1" s="1"/>
  <c r="G1035" i="1" s="1"/>
  <c r="G1034" i="1" s="1"/>
  <c r="H787" i="1"/>
  <c r="H786" i="1" s="1"/>
  <c r="H785" i="1" s="1"/>
  <c r="F20" i="1"/>
  <c r="F385" i="1" l="1"/>
  <c r="K850" i="1"/>
  <c r="J9" i="1"/>
  <c r="F254" i="1"/>
  <c r="J385" i="1"/>
  <c r="K590" i="1"/>
  <c r="I850" i="1"/>
  <c r="F966" i="1"/>
  <c r="G9" i="1"/>
  <c r="J850" i="1"/>
  <c r="F850" i="1"/>
  <c r="I590" i="1"/>
  <c r="J590" i="1"/>
  <c r="H590" i="1"/>
  <c r="F590" i="1"/>
  <c r="I385" i="1"/>
  <c r="G385" i="1"/>
  <c r="K385" i="1"/>
  <c r="K1088" i="1" s="1"/>
  <c r="J254" i="1"/>
  <c r="G254" i="1"/>
  <c r="H385" i="1"/>
  <c r="G590" i="1"/>
  <c r="H850" i="1"/>
  <c r="G850" i="1"/>
  <c r="F9" i="1"/>
  <c r="J1088" i="1" l="1"/>
  <c r="I1088" i="1"/>
  <c r="F1088" i="1"/>
  <c r="H1088" i="1"/>
  <c r="G1088" i="1"/>
</calcChain>
</file>

<file path=xl/sharedStrings.xml><?xml version="1.0" encoding="utf-8"?>
<sst xmlns="http://schemas.openxmlformats.org/spreadsheetml/2006/main" count="4441" uniqueCount="927">
  <si>
    <t xml:space="preserve"> Приложение №6</t>
  </si>
  <si>
    <t>к Решению Совета депутатов</t>
  </si>
  <si>
    <t>от ______________ № _______</t>
  </si>
  <si>
    <t>Распределение бюджетных ассигнований по разделам, подразделам, целевым статьям (муниципальным программам ЗАТО г. Североморск и непрограммным направлениям деятельности), группам видов расходов классификации расходов  бюджета  на 2021 год</t>
  </si>
  <si>
    <t/>
  </si>
  <si>
    <t>рублей</t>
  </si>
  <si>
    <t>Наименование</t>
  </si>
  <si>
    <t>Раздел</t>
  </si>
  <si>
    <t>Подраздел</t>
  </si>
  <si>
    <t>Целевая статья</t>
  </si>
  <si>
    <t>Вид расхода</t>
  </si>
  <si>
    <t>Сумма</t>
  </si>
  <si>
    <t>в том числе за счет средств бюджетов других уровней</t>
  </si>
  <si>
    <t>Изменения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</si>
  <si>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</si>
  <si>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</si>
  <si>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</si>
  <si>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</si>
  <si>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Непрограммная деятельность</t>
  </si>
  <si>
    <t>9000000000</t>
  </si>
  <si>
    <t>Непрограммная деятельность администрации ЗАТО г. Североморск и ее структурных подразделений</t>
  </si>
  <si>
    <t>9020000000</t>
  </si>
  <si>
    <t>Расходы на выплаты по оплате труда главы муниципального образования</t>
  </si>
  <si>
    <t>9020001010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</si>
  <si>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</si>
  <si>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обеспечение функций главы муниципального образования</t>
  </si>
  <si>
    <t>9020001030</t>
  </si>
  <si>
    <t>Закупка товаров, работ и услуг для обеспечения государственных (муниципальных) нужд</t>
  </si>
  <si>
    <t>200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</si>
  <si>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</si>
  <si>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9020013060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</si>
  <si>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</si>
  <si>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03</t>
  </si>
  <si>
    <t xml:space="preserve">Муниципальная программа 3. "Развитие муниципального управления и гражданского общества" </t>
  </si>
  <si>
    <t>0300000000</t>
  </si>
  <si>
    <t xml:space="preserve">Подпрограмма 3. "Развитие муниципальной службы в муниципальном образовании ЗАТО г. Североморск" </t>
  </si>
  <si>
    <t>0330000000</t>
  </si>
  <si>
    <t>Основное мероприятие 1. Формирование квалифицированного кадрового состава на муниципальной службе ЗАТО г. Североморск</t>
  </si>
  <si>
    <t>0330100000</t>
  </si>
  <si>
    <t>Расходы на обеспечение органов местного самоуправления</t>
  </si>
  <si>
    <t>0330106030</t>
  </si>
  <si>
    <t>Основное мероприятие 3. Обеспечение реализации государственных гарантий, исполнения обязательств, устойчивого функционирования, развития и повышения эффективности муниципальной службы</t>
  </si>
  <si>
    <t>0330300000</t>
  </si>
  <si>
    <t>0330313060</t>
  </si>
  <si>
    <t>Непрограммная деятельность Совета депутатов ЗАТО г. Североморск</t>
  </si>
  <si>
    <t>9010000000</t>
  </si>
  <si>
    <t>Расходы на выплаты по оплате труда председателя представительного органа муниципального образования</t>
  </si>
  <si>
    <t>9010002010</t>
  </si>
  <si>
    <t>100</t>
  </si>
  <si>
    <t>Расходы на обеспечение функций председателя представительного органа муниципального образования</t>
  </si>
  <si>
    <t>9010002030</t>
  </si>
  <si>
    <t>Расходы по оплате труда депутатов представительного органа муниципального образования</t>
  </si>
  <si>
    <t>9010003010</t>
  </si>
  <si>
    <t>Расходы на обеспечение функций депутатов представительного органа муниципального образования</t>
  </si>
  <si>
    <t>9010003030</t>
  </si>
  <si>
    <t xml:space="preserve">Расходы на выплаты по оплате труда работников органов местного самоуправления </t>
  </si>
  <si>
    <t>9010006010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</si>
  <si>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</si>
  <si>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</si>
  <si>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Подпрограмма 1. Создание условий для эффективного использования муниципального имущества ЗАТО г. Североморск</t>
  </si>
  <si>
    <t>0310000000</t>
  </si>
  <si>
    <t>Основное мероприятие 1. Обеспечение реализации муниципальных функций в сфере управления муниципальным имуществом ЗАТО г. Североморск</t>
  </si>
  <si>
    <t>0310100000</t>
  </si>
  <si>
    <t>0310106010</t>
  </si>
  <si>
    <t xml:space="preserve">Основное мероприятие 2. Представление интересов и прав муниципального образования ЗАТО г. Североморск </t>
  </si>
  <si>
    <t>0330200000</t>
  </si>
  <si>
    <t>0330206030</t>
  </si>
  <si>
    <t xml:space="preserve">Муниципальная программа 5. "Развитие образования ЗАТО г. Североморск" </t>
  </si>
  <si>
    <t>0500000000</t>
  </si>
  <si>
    <t xml:space="preserve">Подпрограмма 1. "Развитие дошкольного, общего и дополнительного образования детей" </t>
  </si>
  <si>
    <t>0510000000</t>
  </si>
  <si>
    <t>Основное мероприятие 8. Обеспечение реализации муниципальных функций в сфере управления образования ЗАТО г. Североморск</t>
  </si>
  <si>
    <t>0510800000</t>
  </si>
  <si>
    <t>0510806010</t>
  </si>
  <si>
    <t>Муниципальная программа 6. "Культура ЗАТО г. Североморск"</t>
  </si>
  <si>
    <t>0600000000</t>
  </si>
  <si>
    <t>Подпрограмма 6. «Создание условий для обеспечения и развития в сфере культуры, спорта и молодежной политики»</t>
  </si>
  <si>
    <t>0660000000</t>
  </si>
  <si>
    <t>Основное мероприятие 5. Обеспечение реализации муниципальных функций в сфере управления культуры, спорта, молодежной политики и международных связей ЗАТО г. Североморск</t>
  </si>
  <si>
    <t>0660500000</t>
  </si>
  <si>
    <t>0660506010</t>
  </si>
  <si>
    <t xml:space="preserve">Муниципальная программа 7. "Создание условий для эффективного и ответственного управления муниципальными финансами, повышение устойчивости бюджета" </t>
  </si>
  <si>
    <t>0700000000</t>
  </si>
  <si>
    <t>Подпрограмма 1. "Управление муниципальными финансами"</t>
  </si>
  <si>
    <t>0710000000</t>
  </si>
  <si>
    <t>Основное мероприятие 1. Нормативно-методическое обеспечение и организация бюджетного процесса</t>
  </si>
  <si>
    <t>0710100000</t>
  </si>
  <si>
    <t>0710106010</t>
  </si>
  <si>
    <t>9020006010</t>
  </si>
  <si>
    <t>Социальное обеспечение и иные выплаты населению</t>
  </si>
  <si>
    <t>Расходы на единовременное поощрение за многолетнюю безупречную муниципальную службу, выплачиваемое муниципальным служащим</t>
  </si>
  <si>
    <t>9020008210</t>
  </si>
  <si>
    <t>Иные бюджетные ассигнования</t>
  </si>
  <si>
    <t xml:space="preserve">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</t>
  </si>
  <si>
    <t>9020008400</t>
  </si>
  <si>
    <t>Судебная система</t>
  </si>
  <si>
    <t>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</si>
  <si>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</si>
  <si>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9020051200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</si>
  <si>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</si>
  <si>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06</t>
  </si>
  <si>
    <t>Расходы на обеспечение функций руководителя контрольно - счетной палаты муниципального образования и его заместителей</t>
  </si>
  <si>
    <t>0330105030</t>
  </si>
  <si>
    <t>Непрограммная деятельность Контрольно- счетной палаты ЗАТО г. Североморск</t>
  </si>
  <si>
    <t>9030000000</t>
  </si>
  <si>
    <t>Расходы на выплаты по оплате труда руководителя контрольно-счетной палаты муниципального образования и его заместителей</t>
  </si>
  <si>
    <t>9030005010</t>
  </si>
  <si>
    <t>9030006010</t>
  </si>
  <si>
    <t>Обеспечение проведения выборов и референдумов</t>
  </si>
  <si>
    <t>07</t>
  </si>
  <si>
    <t>Обеспечение проведения выборов и референдумов в ЗАТО г. Североморск</t>
  </si>
  <si>
    <t>90200М9150</t>
  </si>
  <si>
    <t>Резервные фонды</t>
  </si>
  <si>
    <t>11</t>
  </si>
  <si>
    <t>Резервный фонд Администрации ЗАТО г. Североморск</t>
  </si>
  <si>
    <t>90200М9130</t>
  </si>
  <si>
    <t>Другие общегосударственные вопросы</t>
  </si>
  <si>
    <t>13</t>
  </si>
  <si>
    <t xml:space="preserve">Муниципальная программа 1. "Улучшение качества и безопасности жизни населения" </t>
  </si>
  <si>
    <t>0100000000</t>
  </si>
  <si>
    <t xml:space="preserve">Подпрограмма 4. "Дополнительные меры социальной поддержки отдельных категорий граждан ЗАТО г. Североморск" </t>
  </si>
  <si>
    <t>0140000000</t>
  </si>
  <si>
    <t>Основное мероприятие 1. Обеспечение социальных гарантий и усиления адресной направленности мер социальной поддержки населению</t>
  </si>
  <si>
    <t>0140100000</t>
  </si>
  <si>
    <t>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</si>
  <si>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0140113070</t>
  </si>
  <si>
    <t>Предоставление субсидий бюджетным, автономным учреждениям и иным некоммерческим организациям</t>
  </si>
  <si>
    <t>Подпрограмма 1. "Создание условий для эффективного использования муниципального имущества ЗАТО г. Североморск"</t>
  </si>
  <si>
    <t>Основное мероприятие 2. Мероприятия, связанные с обеспечением проведения оценки рыночной стоимости объектов муниципального фонда</t>
  </si>
  <si>
    <t>0310200000</t>
  </si>
  <si>
    <t>Расходы связанные с обеспечением проведения оценки рыночной стоимости объектов муниципального фонда</t>
  </si>
  <si>
    <t>03102М2030</t>
  </si>
  <si>
    <t>Основное мероприятие 3. Мероприятия,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</si>
  <si>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0310300000</t>
  </si>
  <si>
    <t>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</si>
  <si>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03103М2040</t>
  </si>
  <si>
    <t>Расходы на заключение концессионных соглашений в отношении объектов теплоснабжения</t>
  </si>
  <si>
    <t>03103М2080</t>
  </si>
  <si>
    <t>Основное мероприятие 4.  Обеспечение проведения обязательного аудита деятельности муниципальных унитарных предприятий и обществ с ограниченной ответственностью</t>
  </si>
  <si>
    <t>0310400000</t>
  </si>
  <si>
    <t>Расходы связанные с проведением обязательного аудита деятельности муниципальных унитарных предприятий и обществ с ограниченной ответственностью</t>
  </si>
  <si>
    <t>03104М2450</t>
  </si>
  <si>
    <t>Основное мероприятие 5. Мероприятия, связанные с содержанием, обслуживанием, обеспечением сохранности, утилизацией имущества казны муниципального образования</t>
  </si>
  <si>
    <t>0310500000</t>
  </si>
  <si>
    <t>Расходы связанные с содержанием, обслуживанием,  обеспечением сохранности, утилизацией имущества казны муниципального образования</t>
  </si>
  <si>
    <t>03105М2050</t>
  </si>
  <si>
    <t>Основное мероприятие 7. Обеспечение содержания, обслуживания и эксплуатации объектов муниципального имущества ЗАТО г. Североморск</t>
  </si>
  <si>
    <t>0310700000</t>
  </si>
  <si>
    <t>0310713060</t>
  </si>
  <si>
    <t>Расходы на обеспечение деятельности (оказание услуг) подведомственных учреждений - муниципальных казенных учреждений</t>
  </si>
  <si>
    <t>03107М0200</t>
  </si>
  <si>
    <t>Расходы муниципальных бюджетных и автономных учреждений на оплату труда и начислений на выплаты по оплате труда</t>
  </si>
  <si>
    <t>03107М0910</t>
  </si>
  <si>
    <t>Расходы муниципальных бюджетных и автономных учреждений на содержание имущества</t>
  </si>
  <si>
    <t>03107М0920</t>
  </si>
  <si>
    <t>Расходы муниципальных бюджетных и автономных учреждений на оплату коммунальных услуг</t>
  </si>
  <si>
    <t>03107М0930</t>
  </si>
  <si>
    <t>Прочие расходы муниципальных бюджетных и автономных учреждений на обеспечение деятельности (оказание услуг)</t>
  </si>
  <si>
    <t>03107М0940</t>
  </si>
  <si>
    <t xml:space="preserve">Приобретение основных средств для оснащения муниципальных учреждений </t>
  </si>
  <si>
    <t>03107М1010</t>
  </si>
  <si>
    <t>Ремонт и капитальный ремонт муниципальных учреждений</t>
  </si>
  <si>
    <t>03107М1020</t>
  </si>
  <si>
    <t>Расходы, связанные с проведением праздничных общегородских мероприятий</t>
  </si>
  <si>
    <t>03107М1050</t>
  </si>
  <si>
    <t>Расходы на содержание и ремонт объектов муниципального имущества ЗАТО г.Североморск, находящегося в оперативном управлении учреждений</t>
  </si>
  <si>
    <t>03107М1070</t>
  </si>
  <si>
    <t>Строительно-монтажные работы на объектах муниципального имущества ЗАТО г.Североморск, находящегося в оперативном управлении учреждений</t>
  </si>
  <si>
    <t>03107М4040</t>
  </si>
  <si>
    <t>Капитальные вложения в объекты государственной (муниципальной) собственности</t>
  </si>
  <si>
    <t xml:space="preserve">Подпрограмма 2. "Развитие информационного общества и системы "Электронный муниципалитет" в ЗАТО г. Североморск" </t>
  </si>
  <si>
    <t>0320000000</t>
  </si>
  <si>
    <t>Основное мероприятие 1. Совершенствование и модернизация аппаратного и программного обеспечения, информационно-коммуникационной и телекоммуникационной сети органов местного самоуправления ЗАТО г. Североморск</t>
  </si>
  <si>
    <t>0320100000</t>
  </si>
  <si>
    <t>Мероприятия в области информационно-коммуникационной и телекоммуникационной инфраструктуры информационного общества</t>
  </si>
  <si>
    <t>03201М2400</t>
  </si>
  <si>
    <t>Основное мероприятие 2. Обеспечение комплексной защиты информации в информационно-вычислительных сетях органов местного самоуправления ЗАТО г. Североморск</t>
  </si>
  <si>
    <t>0320200000</t>
  </si>
  <si>
    <t>03202М2400</t>
  </si>
  <si>
    <t>Основное мероприятие 4.  Развитие официальных Интернет-ресурсов органов местного самоуправления ЗАТО г. Североморск в сети Интернет</t>
  </si>
  <si>
    <t>0320400000</t>
  </si>
  <si>
    <t>03204М2400</t>
  </si>
  <si>
    <t>Основное мероприятие 5. Обеспечение автоматизации бюджетного процесса с использованием специализированного программного обеспечения и WEB- технологий</t>
  </si>
  <si>
    <t>0320500000</t>
  </si>
  <si>
    <t>03205М2400</t>
  </si>
  <si>
    <t>Подпрограмма 3. "Развитие муниципальной службы в муниципальном образовании ЗАТО г. Североморск"</t>
  </si>
  <si>
    <t>Прочие направления расходов муниципальной программы</t>
  </si>
  <si>
    <t>03303М2990</t>
  </si>
  <si>
    <t>Основное мероприятие 4. Информирование жителей ЗАТО г. Североморск о событиях в культурной и общественной жизни</t>
  </si>
  <si>
    <t>0660400000</t>
  </si>
  <si>
    <t>Расходы, связанные с информированием о деятельности органов местного самоуправления</t>
  </si>
  <si>
    <t>06604М1080</t>
  </si>
  <si>
    <t>Проведение Всероссийской переписи населения 2020 года</t>
  </si>
  <si>
    <t>9020054690</t>
  </si>
  <si>
    <t>Субвенция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Мурманской области "Об административных правонарушениях"</t>
  </si>
  <si>
    <t>9020075540</t>
  </si>
  <si>
    <t>Субвенция на реализацию Закона Мурманской области "Об административных комиссиях"</t>
  </si>
  <si>
    <t>9020075550</t>
  </si>
  <si>
    <t xml:space="preserve">Исполнение судебных актов по обращению взыскания на средства бюджета муниципального образования </t>
  </si>
  <si>
    <t>90200М9000</t>
  </si>
  <si>
    <t>Расходы на оплату единовременных, вступительных, организационных, членских взносов и сборов</t>
  </si>
  <si>
    <t>90200М9160</t>
  </si>
  <si>
    <t>Расходы, связанные с организацией и проведением общегородских мероприятий</t>
  </si>
  <si>
    <t>90200М9170</t>
  </si>
  <si>
    <t>Национальная безопасность и правоохранительная деятельность</t>
  </si>
  <si>
    <t>Органы юстиции</t>
  </si>
  <si>
    <t>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государственную регистрацию актов гражданского состояния</t>
  </si>
  <si>
    <t>Осуществление переданных полномочий Российской Федерации на государственную регистрацию актов гражданского состояния за счет средств резервного фонда Правительства Российской Федерации</t>
  </si>
  <si>
    <t>902005930F</t>
  </si>
  <si>
    <t>Защита населения и территории от чрезвычайных ситуаций природного и техногенного характера, гражданская оборона</t>
  </si>
  <si>
    <t>09</t>
  </si>
  <si>
    <t xml:space="preserve">Непрограммная деятельность муниципальных казенных учреждений </t>
  </si>
  <si>
    <t>9040000000</t>
  </si>
  <si>
    <t>9040013060</t>
  </si>
  <si>
    <t>90400М0200</t>
  </si>
  <si>
    <t>Другие вопросы в области национальной безопасности и правоохранительной деятельности</t>
  </si>
  <si>
    <t>14</t>
  </si>
  <si>
    <t>Муниципальная программа 1. "Улучшение качества и безопасности жизни населения "</t>
  </si>
  <si>
    <t xml:space="preserve">Подпрограмма 6. "Профилактика правонарушений в ЗАТО г. Североморск" </t>
  </si>
  <si>
    <t>0160000000</t>
  </si>
  <si>
    <t>Основное мероприятие 1. Мероприятия по развитию систем аппаратно-программного комплекса "Безопасный город"</t>
  </si>
  <si>
    <t>0160100000</t>
  </si>
  <si>
    <t>01601М2990</t>
  </si>
  <si>
    <t>Основное мероприятие 2. Обеспечение информирования и оповещения населения об опасностях</t>
  </si>
  <si>
    <t>0160200000</t>
  </si>
  <si>
    <t>01602М2990</t>
  </si>
  <si>
    <t>Основное мероприятие 4. Повышение роли населения в обеспечении охраны общественного порядка</t>
  </si>
  <si>
    <t>0160400000</t>
  </si>
  <si>
    <t>Мероприятия, связанные с поощрением наиболее отличившихся граждан, принимавших наиболее активное участие в охране общественного порядка</t>
  </si>
  <si>
    <t>01604М2320</t>
  </si>
  <si>
    <t>Муниципальная программа 10. "Профилактика терроризма, экстремизма и ликвидация последствий проявлений терроризма и экстремизма на территории ЗАТО г. Североморск"</t>
  </si>
  <si>
    <t>1000000000</t>
  </si>
  <si>
    <t>Основное мероприятие 1. Профилактика и предупреждение террористических и экстремистских проявлений</t>
  </si>
  <si>
    <t>1000100000</t>
  </si>
  <si>
    <t>Мероприятия по отработке практических навыков взаимодействия при возникновении чрезвычайных ситуаций</t>
  </si>
  <si>
    <t>10001М2330</t>
  </si>
  <si>
    <t>Мероприятия по инженерно - техническому укреплению объектов</t>
  </si>
  <si>
    <t>10001М2340</t>
  </si>
  <si>
    <t>Основное мероприятие 2. Межведомственное взаимодействие в сфере противодействия проявлениям терроризма</t>
  </si>
  <si>
    <t>1000200000</t>
  </si>
  <si>
    <t>Проведение межведомственных мероприятий антитеррористической направленности</t>
  </si>
  <si>
    <t>10002М2350</t>
  </si>
  <si>
    <t>1000300000</t>
  </si>
  <si>
    <t>Организация информирования населения о действиях при угрозе совершения террористических актов в местах пребывания людей</t>
  </si>
  <si>
    <t>10003М2360</t>
  </si>
  <si>
    <t>Проведение информационно-пропагандистских мероприятий, разъяснительной работы среди населения, направленных на повышение бдительности граждан и готовности к действиям в случае террористических угроз и чрезвычайных ситуаций</t>
  </si>
  <si>
    <t>10003М2380</t>
  </si>
  <si>
    <t>Национальная экономика</t>
  </si>
  <si>
    <t>Сельское хозяйство и рыболовство</t>
  </si>
  <si>
    <t xml:space="preserve">Муниципальная программа 4. "Обеспечение комфортной городской среды в ЗАТО г. Североморск" </t>
  </si>
  <si>
    <t>0400000000</t>
  </si>
  <si>
    <t>Подпрограмма 6. "Осуществление прочих мероприятий по благоустройству в ЗАТО г. Североморск"</t>
  </si>
  <si>
    <t>0460000000</t>
  </si>
  <si>
    <t>Основное мероприятие 2.  Мероприятия, связанные с улучшением внешнего облика и санитарного состояния ЗАТО г. Североморск</t>
  </si>
  <si>
    <t>0460200000</t>
  </si>
  <si>
    <t>Субвенция бюджетам муниципальных образований Мурманской области на осуществление деятельности по отлову и содержанию животных без владельцев</t>
  </si>
  <si>
    <t>0460275590</t>
  </si>
  <si>
    <t>Расходы на содержание животных без владельцев, переданных в муниципальную собственность</t>
  </si>
  <si>
    <t>04602М2590</t>
  </si>
  <si>
    <t>Транспорт</t>
  </si>
  <si>
    <t>08</t>
  </si>
  <si>
    <t>Муниципальная программа 1. "Улучшение качества и безопасности жизни населения"</t>
  </si>
  <si>
    <t>Подпрограмма 7. "Транспортная инфраструктура ЗАТО г. Североморск"</t>
  </si>
  <si>
    <t>0170000000</t>
  </si>
  <si>
    <t>Основное мероприятие 1. Транспортное обслуживание населения автомобильным транспортом на муниципальных маршрутах регулярных перевозок в границах ЗАТО г. Североморск</t>
  </si>
  <si>
    <t>0170100000</t>
  </si>
  <si>
    <t>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</si>
  <si>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01701М2910</t>
  </si>
  <si>
    <t>01701М2990</t>
  </si>
  <si>
    <t>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</si>
  <si>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01701М6010</t>
  </si>
  <si>
    <t>800</t>
  </si>
  <si>
    <t>Основное мероприятие 2.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</t>
  </si>
  <si>
    <t>0170200000</t>
  </si>
  <si>
    <t>Субвенции на реализацию Закона Мурманской области «О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области»</t>
  </si>
  <si>
    <t>0170276600</t>
  </si>
  <si>
    <t>Основное мероприятие 3. Разработка и актуализация программы комплексного развития транспортной инфраструктуры городского округа</t>
  </si>
  <si>
    <t>0170300000</t>
  </si>
  <si>
    <t>Разработка и актуализация программы комплексного развития транспортной инфраструктуры городского округа</t>
  </si>
  <si>
    <t>01703М2430</t>
  </si>
  <si>
    <t>Дорожное хозяйство (дорожные фонды)</t>
  </si>
  <si>
    <t xml:space="preserve">Подпрограмма 1. "Автомобильные дороги и проезды ЗАТО г. Североморск" </t>
  </si>
  <si>
    <t>0410000000</t>
  </si>
  <si>
    <t>Основное мероприятие 1. Ремонт, капитальный ремонт, реконструкция и содержание дворовых территорий многоквартирных домов и проездов к ним</t>
  </si>
  <si>
    <t>0410100000</t>
  </si>
  <si>
    <t>Содержание дворовых территорий многоквартирных домов и проездов к ним, не вошедших в состав общедомового имущества</t>
  </si>
  <si>
    <t>04101М2510</t>
  </si>
  <si>
    <t>Ремонт дворовых территорий многоквартирных домов и проездов к ним</t>
  </si>
  <si>
    <t>04101М2520</t>
  </si>
  <si>
    <t>Капитальный ремонт дворовых территорий многоквартирных домов и проездов к ним</t>
  </si>
  <si>
    <t>04101М2530</t>
  </si>
  <si>
    <t>04101М2540</t>
  </si>
  <si>
    <t>Основное мероприятие 2. Капитальный ремонт, ремонт и содержание автомобильных дорог общего пользования местного значения</t>
  </si>
  <si>
    <t>0410200000</t>
  </si>
  <si>
    <t>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</si>
  <si>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0410249100</t>
  </si>
  <si>
    <t>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</si>
  <si>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04102S9100</t>
  </si>
  <si>
    <t>Реконструкция дворовых территорий многоквартирных домов и проездов к ним</t>
  </si>
  <si>
    <t>04102М2540</t>
  </si>
  <si>
    <t xml:space="preserve">Содержание автомобильных дорог общего пользования и инженерных сооружений на них в границах городских округов </t>
  </si>
  <si>
    <t>04102М2550</t>
  </si>
  <si>
    <t>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</si>
  <si>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04102М2560</t>
  </si>
  <si>
    <t>Капитальный ремонт и реконструкция автомобильных дорог общего пользования местного значения, включая капитальный ремонт и реконструкцию  элементов их обустройства и защитных и искусственных дорожных сооружений</t>
  </si>
  <si>
    <t>04102М2570</t>
  </si>
  <si>
    <t>400</t>
  </si>
  <si>
    <t>Восстановление функционирования автомобильных дорог общего пользования местного значения и защитных и искусственных дорожных сооружений</t>
  </si>
  <si>
    <t>04102М2580</t>
  </si>
  <si>
    <t xml:space="preserve">Муниципальная программа 9. "Повышение безопасности дорожного движения и снижение дорожно-транспортного травматизма в ЗАТО г. Североморск" </t>
  </si>
  <si>
    <t>0900000000</t>
  </si>
  <si>
    <t xml:space="preserve">Основное мероприятие 1. Развитие системы организации движения транспортных средств и пешеходов, повышение безопасности дорожных условий </t>
  </si>
  <si>
    <t>0900100000</t>
  </si>
  <si>
    <t>Улучшение дорожных условий для участников дорожного движения</t>
  </si>
  <si>
    <t>09001М2290</t>
  </si>
  <si>
    <t>Связь и информатика</t>
  </si>
  <si>
    <t>10</t>
  </si>
  <si>
    <t>Муниципальная программа 3. "Развитие муниципального управления и гражданского общества"</t>
  </si>
  <si>
    <t>Подпрограмма 2. "Развитие информационного общества, создание системы "Электронный муниципалитет" в ЗАТО г. Североморск "</t>
  </si>
  <si>
    <t>Основное мероприятие 3. Развитие инфокоммуникационных компонентов органов местного самоуправления ЗАТО г. Североморск</t>
  </si>
  <si>
    <t>0320300000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</si>
  <si>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</si>
  <si>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0320370570</t>
  </si>
  <si>
    <t>Сопровождение программного обеспечения "Система автоматизированного рабочего места муниципального образования"</t>
  </si>
  <si>
    <t>03203S0570</t>
  </si>
  <si>
    <t xml:space="preserve">Непрограммная деятельность муниципальных бюджетных и автономных учреждений </t>
  </si>
  <si>
    <t>9050000000</t>
  </si>
  <si>
    <t>9050013060</t>
  </si>
  <si>
    <t>600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</si>
  <si>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</si>
  <si>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9050071100</t>
  </si>
  <si>
    <t>Софинансирование расходов, направляемых на оплату труда и начисления на выплаты по оплате труда работникам муниципальных учреждений</t>
  </si>
  <si>
    <t>90500S1100</t>
  </si>
  <si>
    <t>90500М0910</t>
  </si>
  <si>
    <t>90500М0920</t>
  </si>
  <si>
    <t>90500М0930</t>
  </si>
  <si>
    <t>90500М0940</t>
  </si>
  <si>
    <t xml:space="preserve">Приобретение основных средств для оснащения учреждений </t>
  </si>
  <si>
    <t>90500М1010</t>
  </si>
  <si>
    <t xml:space="preserve"> Расходы бюджетных и автономных учреждений на выплаты по решениям судов, оплате государственной пошлины, расходы по совершению исполнительных действий</t>
  </si>
  <si>
    <t>90500М1990</t>
  </si>
  <si>
    <t>Другие вопросы в области национальной экономики</t>
  </si>
  <si>
    <t>12</t>
  </si>
  <si>
    <t>Основное мероприятие 1. Возмещение недополученных доходов перевозчикам, осуществляющим регулярные муниципальные перевозки пассажиров по регулируемым тарифам, не обеспечивающим возмещение понесенных затрат</t>
  </si>
  <si>
    <t xml:space="preserve"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</t>
  </si>
  <si>
    <t>0170175610</t>
  </si>
  <si>
    <t>Муниципальная программа 2. "Развитие конкурентоспособной экономики ЗАТО г. Североморск"</t>
  </si>
  <si>
    <t>0200000000</t>
  </si>
  <si>
    <t xml:space="preserve">Подпрограмма 1. "Развитие малого и среднего предпринимательства, стимулирование инвестиционной деятельности в ЗАТО г. Североморск" </t>
  </si>
  <si>
    <t>0210000000</t>
  </si>
  <si>
    <t>Основное мероприятие 1. Мероприятия по поддержке и развитию субъектов малого и среднего предпринимательства</t>
  </si>
  <si>
    <t>0210100000</t>
  </si>
  <si>
    <t>Организация и проведение муниципальных конкурсов, направленных на поддержку и развитие субъектов малого среднего предпринимательства</t>
  </si>
  <si>
    <t>02101М2410</t>
  </si>
  <si>
    <t>Основное мероприятие 2. Оказание финансовой поддержки субъектам малого и среднего предпринимательства</t>
  </si>
  <si>
    <t>0210200000</t>
  </si>
  <si>
    <t>Субсидии на реализацию мероприятий муниципальных программ развития малого и среднего предпринимательства</t>
  </si>
  <si>
    <t>0210270550</t>
  </si>
  <si>
    <t xml:space="preserve">Реализация мероприятий муниципальных программ развития малого и среднего предпринимательства </t>
  </si>
  <si>
    <t>02102S0550</t>
  </si>
  <si>
    <t>Предоставление грантов субъектам малого и среднего предпринимательства</t>
  </si>
  <si>
    <t>02102М2420</t>
  </si>
  <si>
    <t xml:space="preserve">Подпрограмма 2. "Развитие потребительского рынка ЗАТО г. Североморск" </t>
  </si>
  <si>
    <t>0220000000</t>
  </si>
  <si>
    <t>Основное мероприятие 1. Организация и проведение мероприятий направленных на развитие торговой инфраструктуры, повышение качества и конкурентоспособности производимых и реализуемых товаров и услуг</t>
  </si>
  <si>
    <t>0220100000</t>
  </si>
  <si>
    <t>Организация и проведение круглых столов, конкурсов, выставок, ярмарок для предприятий потребительского рынка</t>
  </si>
  <si>
    <t>02201М2430</t>
  </si>
  <si>
    <t xml:space="preserve">Подпрограмма 1. "Создание условий для эффективного использования муниципального имущества ЗАТО г. Североморск" </t>
  </si>
  <si>
    <t>Основное мероприятие 6. Мероприятия по землеустройству и землепользованию</t>
  </si>
  <si>
    <t>0310600000</t>
  </si>
  <si>
    <t>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</si>
  <si>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03106М2060</t>
  </si>
  <si>
    <t>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</t>
  </si>
  <si>
    <t>9020075510</t>
  </si>
  <si>
    <t>Разработка местных нормативов градостроительного проектирования ЗАТО г. Североморск Мурманской области и внесение изменений в них</t>
  </si>
  <si>
    <t>90200М9410</t>
  </si>
  <si>
    <t>Разработка Генеральных планов ЗАТО г. Североморск и входящих в него населенных пунктов, а также внесение изменений в них</t>
  </si>
  <si>
    <t>90200М9420</t>
  </si>
  <si>
    <t>Разработка правил землепользования и застройки ЗАТО г. Североморск и входящих в него населенных пунктов, а также внесение изменений в них</t>
  </si>
  <si>
    <t>90200М9430</t>
  </si>
  <si>
    <t>Жилищно-коммунальное хозяйство</t>
  </si>
  <si>
    <t>Жилищное хозяйство</t>
  </si>
  <si>
    <t xml:space="preserve">Подпрограмма 5. "Муниципальный жилищный фонд ЗАТО г. Североморск" </t>
  </si>
  <si>
    <t>0450000000</t>
  </si>
  <si>
    <t>Основное мероприятие 1. Капитальный ремонт муниципального жилищного фонда ЗАТО г. Североморск</t>
  </si>
  <si>
    <t>0450100000</t>
  </si>
  <si>
    <t>Субсидия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</si>
  <si>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0450170850</t>
  </si>
  <si>
    <t>Cофинансирование расходных обязательств по оплате взносов на капитальный ремонт за муниципальный жилой фонд</t>
  </si>
  <si>
    <t>04501S0850</t>
  </si>
  <si>
    <t>Взносы на капитальный ремонт общего имущества в многоквартирных домах в части, приходящейся на муниципальные жилые помещения (корректировка оплаты прошлых периодов)</t>
  </si>
  <si>
    <t>04501М2600</t>
  </si>
  <si>
    <t>Взносы на капитальный ремонт общего имущества в многоквартирных домах в части, приходящейся на муниципальные нежилые помещения</t>
  </si>
  <si>
    <t>04501М2650</t>
  </si>
  <si>
    <t>Мероприятия, связанные с капитальным ремонтом муниципальных жилых помещений</t>
  </si>
  <si>
    <t>04501М2660</t>
  </si>
  <si>
    <t>Основное мероприятие 2. Содержание пустующего муниципального жилищного фонда</t>
  </si>
  <si>
    <t>0450200000</t>
  </si>
  <si>
    <t>Содержание пустующих муниципальных жилых помещений</t>
  </si>
  <si>
    <t>04502М2670</t>
  </si>
  <si>
    <t>Обеспечение сохранности пустующего муниципального жилищного фонда</t>
  </si>
  <si>
    <t>04502М2690</t>
  </si>
  <si>
    <t>Прочая закупка товаров, работ и услуг для обеспечения государственных (муниципальных) нужд</t>
  </si>
  <si>
    <t>Коммунальное хозяйство</t>
  </si>
  <si>
    <t>Муниципальная программа 4. "Обеспечение комфортной городской среды в ЗАТО г. Североморск"</t>
  </si>
  <si>
    <t>Подпрограмма 3. "Энергосбережение и повышение энергоэффективности на территории ЗАТО г. Североморск"</t>
  </si>
  <si>
    <t>0430000000</t>
  </si>
  <si>
    <t>Основное мероприятие 1.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г. Североморск</t>
  </si>
  <si>
    <t>0430100000</t>
  </si>
  <si>
    <t>Установка индивидуальных приборов учета используемых энергоресурсов в муниципальных жилых помещениях</t>
  </si>
  <si>
    <t>04301М2460</t>
  </si>
  <si>
    <t>Возмещение нанимателям муниципальных жилых помещений расходов по установке индивидуальных приборов учета энергоресурсов</t>
  </si>
  <si>
    <t>04301М2640</t>
  </si>
  <si>
    <t>300</t>
  </si>
  <si>
    <t>04301М2990</t>
  </si>
  <si>
    <t>Основное мероприятие 2. Обеспечение рационального использования энергетических ресурсов в процессе эксплуатации муниципальных объектов недвижимого имущества</t>
  </si>
  <si>
    <t>0430200000</t>
  </si>
  <si>
    <t>Внедрение энергосберегающих технологий при эксплуатации сетей уличного освещения</t>
  </si>
  <si>
    <t>04302М2470</t>
  </si>
  <si>
    <t xml:space="preserve">Подпрограмма 4. "Подготовка объектов и систем жизнеобеспечения ЗАТО г. Североморск к работе в отопительный период" </t>
  </si>
  <si>
    <t>0440000000</t>
  </si>
  <si>
    <t>Основное мероприятие 1. Подготовка объектов и систем жизнеобеспечения ЗАТО г. Североморск к работе в отопительный сезон</t>
  </si>
  <si>
    <t>0440100000</t>
  </si>
  <si>
    <t>Субсидии бюджетам мунципальных образований, предоставляемых в 2020 году в целях обеспечения надежности системы теплоснабжения</t>
  </si>
  <si>
    <t>0440171240</t>
  </si>
  <si>
    <t>Софинансирование субсидии из областного бюджета, предоставляемой в 2020 году в целях обеспечения надежности системы теплоснабжения</t>
  </si>
  <si>
    <t>04401S1240</t>
  </si>
  <si>
    <t>Восстановление работоспособности объектов коммунальной инфраструктуры</t>
  </si>
  <si>
    <t>04401М2480</t>
  </si>
  <si>
    <t>Основное мероприятие 2. Мероприятия по разработке и утверждению схемы теплоснабжения и водоснабжения, программы комплексного развития систем коммунальной инфраструктуры ЗАТО г. Североморск</t>
  </si>
  <si>
    <t>0440200000</t>
  </si>
  <si>
    <t xml:space="preserve">Разработка и утверждение схемы теплоснабжения и водоснабжения, программы комплексного развития систем коммунальной инфраструктуры </t>
  </si>
  <si>
    <t>04402М2490</t>
  </si>
  <si>
    <t>Основное мероприятие 3. Организация теплоснабжения, необходимого для развития, повышения надежности и энергетической эффективности системы теплоснабжения</t>
  </si>
  <si>
    <t>0440300000</t>
  </si>
  <si>
    <t>Реализация мероприятий по организации обеспечения теплоснабжения многоквартирных домов муниципального образования ЗАТО г. Североморск</t>
  </si>
  <si>
    <t>04403М2930</t>
  </si>
  <si>
    <t>Реализация мероприятий, связанных со строительством котельной установки для нужд отопления и горячего водоснабжения</t>
  </si>
  <si>
    <t>04403М4130</t>
  </si>
  <si>
    <t>Оплата коммунальных услуг по пустующим муниципальным жилым помещениям</t>
  </si>
  <si>
    <t>04502М2680</t>
  </si>
  <si>
    <t>Благоустройство</t>
  </si>
  <si>
    <t xml:space="preserve">Подпрограмма 2. "Комплексная эксплуатация муниципальных объектов уличного (наружного) освещения" </t>
  </si>
  <si>
    <t>0420000000</t>
  </si>
  <si>
    <t>Основное мероприятие 1. Ремонт, капитальный ремонт и содержание объектов наружного освещения</t>
  </si>
  <si>
    <t>0420100000</t>
  </si>
  <si>
    <t>Содержание и техническое обслуживание объектов наружного освещения</t>
  </si>
  <si>
    <t>04201М2610</t>
  </si>
  <si>
    <t>Ремонт объектов наружного освещения</t>
  </si>
  <si>
    <t>04201М2620</t>
  </si>
  <si>
    <t>Капитальный ремонт объектов наружного освещения</t>
  </si>
  <si>
    <t>04201М2630</t>
  </si>
  <si>
    <t>Основное мероприятие 2. Развитие сети уличного и дворового освещения</t>
  </si>
  <si>
    <t>0420200000</t>
  </si>
  <si>
    <t>Увеличение общей протяженности линий сети уличного освещения</t>
  </si>
  <si>
    <t>04202М2860</t>
  </si>
  <si>
    <t xml:space="preserve">Подпрограмма 6. "Осуществление прочих мероприятий по благоустройству в ЗАТО г. Североморск" </t>
  </si>
  <si>
    <t>Основное мероприятие 1. Обеспечение сохранности, технического обслуживания и содержания элементов прочего благоустройства</t>
  </si>
  <si>
    <t>0460100000</t>
  </si>
  <si>
    <t>Содержание и техническое обслуживание элементов прочего благоустройства</t>
  </si>
  <si>
    <t>04601М2700</t>
  </si>
  <si>
    <t>Ремонт элементов прочего благоустройства</t>
  </si>
  <si>
    <t>04601М2710</t>
  </si>
  <si>
    <t>Капитальный ремонт элементов прочего благоустройства</t>
  </si>
  <si>
    <t>04601М2720</t>
  </si>
  <si>
    <t>Установка (демонтаж) элементов прочего благоустройства</t>
  </si>
  <si>
    <t>04601М2730</t>
  </si>
  <si>
    <t>Строительство (реконструкция ) элементов прочего благоустройства</t>
  </si>
  <si>
    <t>04601М2740</t>
  </si>
  <si>
    <t>Основное мероприятие 2. Мероприятия, связанные с улучшением внешнего облика и санитарного состояния ЗАТО г. Североморск</t>
  </si>
  <si>
    <t>Субсидии муниципальным образованиям на снос аварийных расселенных  жилых домов</t>
  </si>
  <si>
    <t>0460271220</t>
  </si>
  <si>
    <t>Софинансирование субсидии из областного бюджета на снос аварийных расселенных  жилых домов</t>
  </si>
  <si>
    <t>04602S1220</t>
  </si>
  <si>
    <t>Мероприятия по сносу объектов капитального строительства</t>
  </si>
  <si>
    <t>04602М2500</t>
  </si>
  <si>
    <t>04602М2990</t>
  </si>
  <si>
    <t>Основное мероприятие 3. Праздничное оформление улиц и площадей ЗАТО г. Североморск</t>
  </si>
  <si>
    <t>0460300000</t>
  </si>
  <si>
    <t>04603М2700</t>
  </si>
  <si>
    <t>04603М2710</t>
  </si>
  <si>
    <t>04603М2730</t>
  </si>
  <si>
    <t>Праздничное оформление территории муниципального образования</t>
  </si>
  <si>
    <t>04603М2890</t>
  </si>
  <si>
    <t>Основное мероприятие 4. Организация и содержание мест захоронения</t>
  </si>
  <si>
    <t>0460400000</t>
  </si>
  <si>
    <t>0460413060</t>
  </si>
  <si>
    <t>Субсидия на софинансирование капитальных вложений в объекты муниципальной собственности</t>
  </si>
  <si>
    <t>0460474000</t>
  </si>
  <si>
    <t>Строительство кладбищ</t>
  </si>
  <si>
    <t>04604S4000</t>
  </si>
  <si>
    <t>04604М0910</t>
  </si>
  <si>
    <t>04604М0920</t>
  </si>
  <si>
    <t>04604М0930</t>
  </si>
  <si>
    <t>04604М0940</t>
  </si>
  <si>
    <t>Расширение кладбищ</t>
  </si>
  <si>
    <t>04604М4010</t>
  </si>
  <si>
    <t xml:space="preserve">Подпрограмма 7. "Городские парки и скверы - центры отдыха североморцев" </t>
  </si>
  <si>
    <t>0470000000</t>
  </si>
  <si>
    <t>Основное мероприятие 1. Содержание, ремонт, капитальный ремонт и реконструкция объектов озеленения</t>
  </si>
  <si>
    <t>0470100000</t>
  </si>
  <si>
    <t>Субсидии муниципальным образованиям на реализацию проектов по поддержке местных инициатив</t>
  </si>
  <si>
    <t>0470171090</t>
  </si>
  <si>
    <t>Софинансирование на реализацию проектов по поддержке местных инициатив</t>
  </si>
  <si>
    <t>04701S1090</t>
  </si>
  <si>
    <t>Содержание объектов озеленения</t>
  </si>
  <si>
    <t>04701М2800</t>
  </si>
  <si>
    <t>Ремонт объектов озеленения</t>
  </si>
  <si>
    <t>04701М2810</t>
  </si>
  <si>
    <t>Установка (демонтаж) элементов обустройства парков и скверов</t>
  </si>
  <si>
    <t>04701М2840</t>
  </si>
  <si>
    <t>Основное мероприятие 3. Озеленение городских территорий</t>
  </si>
  <si>
    <t>0470300000</t>
  </si>
  <si>
    <t>04703М2990</t>
  </si>
  <si>
    <t>Муниципальная программа 8. "Формирование современной городской среды ЗАТО г. Североморск"</t>
  </si>
  <si>
    <t>0800000000</t>
  </si>
  <si>
    <t>Основное мероприятие 1. Благоустройство дворовых территорий многоквартирных домов муниципального образования ЗАТО г. Североморск</t>
  </si>
  <si>
    <t>0800100000</t>
  </si>
  <si>
    <t>Прочие мероприятия по благоустройству дворовых территорий</t>
  </si>
  <si>
    <t>08001М2520</t>
  </si>
  <si>
    <t>Основное мероприятие 2. Благоустройство общественных территорий муниципального образования ЗАТО г. Североморск</t>
  </si>
  <si>
    <t>0800200000</t>
  </si>
  <si>
    <t>Прочие мероприятия по благоустройству общественных территорий</t>
  </si>
  <si>
    <t>08002М2510</t>
  </si>
  <si>
    <t>Основное мероприятие 3. Мероприятия по реализации проектов по поддержке местных инициатив</t>
  </si>
  <si>
    <t>0800300000</t>
  </si>
  <si>
    <t>Субсидия бюджетам муниципальных образований на реализацию проектов по поддержке местных инициатив</t>
  </si>
  <si>
    <t>0800371090</t>
  </si>
  <si>
    <t>Софинансирование расходов на реализацию проектов по поддержке местных инициатив</t>
  </si>
  <si>
    <t>08003S1090</t>
  </si>
  <si>
    <t>Прочие мероприятия по поддержке местных инициатив</t>
  </si>
  <si>
    <t>08003М2900</t>
  </si>
  <si>
    <t>Основное мероприятие 4. Развитие и модернизация инфраструктуры для занятий массовым спортом и обеспечения досуга детей в рамках формирования современной городской среды</t>
  </si>
  <si>
    <t>0800400000</t>
  </si>
  <si>
    <t>Подготовительные работы, направленные на развитие и модернизацию инфраструктуры городской среды</t>
  </si>
  <si>
    <t>08004М2920</t>
  </si>
  <si>
    <t>Региональный проект "Формирование комфортной городской среды"</t>
  </si>
  <si>
    <t>080F200000</t>
  </si>
  <si>
    <t>Создание комфортной городской среды в малых городах и исторических поселениях – победителях Всероссийского конкурса лучших проектов создания комфортной городской среды</t>
  </si>
  <si>
    <t>080F254240</t>
  </si>
  <si>
    <t>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</si>
  <si>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080F271210</t>
  </si>
  <si>
    <t>Софинансирование расходов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</si>
  <si>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080F2S1210</t>
  </si>
  <si>
    <t>Непрограммная деятельность муниципальных бюджетных и автономных учреждений</t>
  </si>
  <si>
    <t xml:space="preserve">Профилактика и устранение последствий  распространения коронавирусной инфекции, а также предотвращение влияния ухудшения экономической ситуации на развитие отраслей экономики            </t>
  </si>
  <si>
    <t>905К000000</t>
  </si>
  <si>
    <t>000</t>
  </si>
  <si>
    <t>Иные межбюджетные трансферты из областного бюджета бюджетам муниципальных образований на финансовое обеспечение дополнительных мер поддержки в условиях негативного влияния на экономику распространения коронавирусной инфекции (за счет средств резервного фонда Правительства Мурманской области)</t>
  </si>
  <si>
    <t>905К077140</t>
  </si>
  <si>
    <t>Озеленение территории, прилегающей к памятникам</t>
  </si>
  <si>
    <t>90500М9500</t>
  </si>
  <si>
    <t>Другие вопросы в области жилищно-коммунального хозяйства</t>
  </si>
  <si>
    <t>Основное мероприятие 7. Организация осуществления деятельности по обеспечению комфортной городской среды муниципального образования</t>
  </si>
  <si>
    <t>0460700000</t>
  </si>
  <si>
    <t>0460713060</t>
  </si>
  <si>
    <t>04607М0200</t>
  </si>
  <si>
    <t>04607М9000</t>
  </si>
  <si>
    <t>Иная непрограммная деятельность</t>
  </si>
  <si>
    <t>9090000000</t>
  </si>
  <si>
    <t xml:space="preserve">Профилактика и устранение последствий  распространения коронавирусной инфекции, а также предотвращение влияния ухудшения экономической ситуации на развитие отраслей экономики           </t>
  </si>
  <si>
    <t>909К000000</t>
  </si>
  <si>
    <t>Иные межбюджетные трансферты из областного бюджета муниципальным бюджетам для организации проведения дезинфекции помещений общего пользования в многоквартирных домах</t>
  </si>
  <si>
    <t>909К077130</t>
  </si>
  <si>
    <t>Охрана окружающей среды</t>
  </si>
  <si>
    <t>Другие вопросы в области охраны окружающей среды</t>
  </si>
  <si>
    <t xml:space="preserve">Подпрограмма 8. "Охрана окружающей среды ЗАТО г. Североморск" </t>
  </si>
  <si>
    <t>0180000000</t>
  </si>
  <si>
    <t>Основное мероприятие 1. Мероприятия по разработке, актуализации схем по обеспечению экологического и санитарно-эпидемиологического благополучия населения ЗАТО г. Североморск</t>
  </si>
  <si>
    <t>0180100000</t>
  </si>
  <si>
    <t>01801М2990</t>
  </si>
  <si>
    <t>Основное мероприятие 2. Мероприятия по ликвидации несанкционированных свалок</t>
  </si>
  <si>
    <t>0180200000</t>
  </si>
  <si>
    <t>Ликвидация несанкционированных свалок</t>
  </si>
  <si>
    <t>01802М2870</t>
  </si>
  <si>
    <t xml:space="preserve"> Подпрограмма 6. "Осуществление прочих мероприятий по благоустройству в ЗАТО г. Североморск"</t>
  </si>
  <si>
    <t>Образование</t>
  </si>
  <si>
    <t>Дошкольное образование</t>
  </si>
  <si>
    <t>Основное мероприятие 1. Обеспечение предоставления услуг в сфере дошкольного, общего и дополнительного образования</t>
  </si>
  <si>
    <t>0510100000</t>
  </si>
  <si>
    <t>0510113060</t>
  </si>
  <si>
    <t>Субсидия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 (за счет средств Резервного фонда Правительства Мурманской области)</t>
  </si>
  <si>
    <t>0510171080</t>
  </si>
  <si>
    <t>0510171100</t>
  </si>
  <si>
    <t>Субвенция на реализацию Закона Мурманской области "О единой субвенции местным бюджетам на финансовое обеспечение образовательной деятельности"</t>
  </si>
  <si>
    <t>0510175310</t>
  </si>
  <si>
    <t>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</si>
  <si>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05101P1100</t>
  </si>
  <si>
    <t>05101S1100</t>
  </si>
  <si>
    <t>05101М0910</t>
  </si>
  <si>
    <t>05101М0920</t>
  </si>
  <si>
    <t>05101М0930</t>
  </si>
  <si>
    <t>05101М0940</t>
  </si>
  <si>
    <t>Основное мероприятие 2. Создание условий для повышения качества образовательных услуг дошкольного, общего образования и дополнительного образования детей</t>
  </si>
  <si>
    <t>0510200000</t>
  </si>
  <si>
    <t>Развитие кадрового потенциала системы дошкольного, общего и дополнительного образования</t>
  </si>
  <si>
    <t>05102М1700</t>
  </si>
  <si>
    <t>Региональный проект "Содействие занятости женщин - создание условий дошкольного образования для детей в возрасте до трех лет"</t>
  </si>
  <si>
    <t>051P200000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</si>
  <si>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</si>
  <si>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051P252320</t>
  </si>
  <si>
    <t>051P274000</t>
  </si>
  <si>
    <t>Софинансирование строительства объектов социального и производственного комплексов, в том числе объектов общегражданского назначения, жилья, инфраструктуры</t>
  </si>
  <si>
    <t>051P2S4000</t>
  </si>
  <si>
    <t>Общее образование</t>
  </si>
  <si>
    <t>Подпрограмма 1. "Развитие дошкольного, общего и дополнительного образования детей"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</si>
  <si>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</si>
  <si>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0510153030</t>
  </si>
  <si>
    <t>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организаций (за счет средств областного бюджета)</t>
  </si>
  <si>
    <t>0510173030</t>
  </si>
  <si>
    <t>Организация и проведение оцеки качества образования</t>
  </si>
  <si>
    <t>05101М1200</t>
  </si>
  <si>
    <t xml:space="preserve">Проведение инженерно-геологических изысканий </t>
  </si>
  <si>
    <t>05101М1410</t>
  </si>
  <si>
    <t>Реализация образовательных программ с применением дистанционных образовательных технологий</t>
  </si>
  <si>
    <t>05102М1270</t>
  </si>
  <si>
    <t>Региональный проект "Современная школа"</t>
  </si>
  <si>
    <t>051Е100000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</si>
  <si>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</si>
  <si>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051E151690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</si>
  <si>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</si>
  <si>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051Е155200</t>
  </si>
  <si>
    <t>051E174000</t>
  </si>
  <si>
    <t>051E1S4000</t>
  </si>
  <si>
    <t xml:space="preserve">Подпрограмма 2. "Школьное питание" </t>
  </si>
  <si>
    <t>0520000000</t>
  </si>
  <si>
    <t>Основное мероприятие 1. Организация бесплатного питания обучающихся муниципальных образовательных организаций</t>
  </si>
  <si>
    <t>0520100000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</si>
  <si>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</si>
  <si>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0520171040</t>
  </si>
  <si>
    <t>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областного бюджета)</t>
  </si>
  <si>
    <t>0520171250</t>
  </si>
  <si>
    <t>Субвенция на обеспечение бесплатным питанием отдельных категорий обучающихся</t>
  </si>
  <si>
    <t>0520175320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</si>
  <si>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</si>
  <si>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05201L3040</t>
  </si>
  <si>
    <t>Софинансирование расходов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</si>
  <si>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05201S1040</t>
  </si>
  <si>
    <t xml:space="preserve">Софинансирование расходов на организацию бесплатного горячего питания обучающихся, получающих начальное общее образование в муниципальных образовательных организациях </t>
  </si>
  <si>
    <t>05201S1250</t>
  </si>
  <si>
    <t>Дополнительное образование детей</t>
  </si>
  <si>
    <t>Подпрограмма 5. "Доступная среда в ЗАТО г. Североморск"</t>
  </si>
  <si>
    <t>0150000000</t>
  </si>
  <si>
    <t>Основное мероприятие 2. Улучшение доступности среды жизнедеятельности</t>
  </si>
  <si>
    <t>0150200000</t>
  </si>
  <si>
    <t>Реализация мероприятий в рамках государственной программы Российской Федерации "Доступная среда" на 2011 - 2020 годы</t>
  </si>
  <si>
    <t>01502L0270</t>
  </si>
  <si>
    <t xml:space="preserve">Муниципальная программа 2. "Развитие конкурентоспособной экономики ЗАТО г. Североморск" </t>
  </si>
  <si>
    <t xml:space="preserve">Подпрограмма 3. "Поддержка социально ориентированных некоммерческий организаций " </t>
  </si>
  <si>
    <t>0230000000</t>
  </si>
  <si>
    <t>Основное мероприятие 1. Финансовая поддержка социально ориентированных некоммерческих организаций (на конкурсной основе)</t>
  </si>
  <si>
    <t>0230100000</t>
  </si>
  <si>
    <t>Субсидии на оказание услуг в сфере дополнительного образования (на конкурсной основе)</t>
  </si>
  <si>
    <t>02301М0730</t>
  </si>
  <si>
    <t>05101М1010</t>
  </si>
  <si>
    <t>Обеспечение персонифицированного финансирования дополнительного образования детей</t>
  </si>
  <si>
    <t>05101М2100</t>
  </si>
  <si>
    <t>Подпрограмма 1. "Совершенствование предоставления дополнительного образования детям в сфере культуры"</t>
  </si>
  <si>
    <t>0610000000</t>
  </si>
  <si>
    <t>Основное мероприятие 1. Обеспечение предоставления услуг  дополнительного образования детям в сфере культуры</t>
  </si>
  <si>
    <t>0610100000</t>
  </si>
  <si>
    <t>0610113060</t>
  </si>
  <si>
    <t>0610171100</t>
  </si>
  <si>
    <t>06101S1100</t>
  </si>
  <si>
    <t>06101М0910</t>
  </si>
  <si>
    <t>06101М0920</t>
  </si>
  <si>
    <t>06101М0930</t>
  </si>
  <si>
    <t>06101М0940</t>
  </si>
  <si>
    <t>Основное мероприятие 2. Укрепление материально-технической базы, ремонт и капитальный ремонт учреждений дополнительного образования</t>
  </si>
  <si>
    <t>0610200000</t>
  </si>
  <si>
    <t>06102М1010</t>
  </si>
  <si>
    <t>06102М1020</t>
  </si>
  <si>
    <t xml:space="preserve">Молодежная политика </t>
  </si>
  <si>
    <t xml:space="preserve">Подпрограмма 1. "Молодежь Североморска" </t>
  </si>
  <si>
    <t>0110000000</t>
  </si>
  <si>
    <t>Основное мероприятие 1. Обеспечение организации и проведения мероприятий в области молодежной политики</t>
  </si>
  <si>
    <t>0110100000</t>
  </si>
  <si>
    <t>0110113060</t>
  </si>
  <si>
    <t>01101М0910</t>
  </si>
  <si>
    <t>01101М0920</t>
  </si>
  <si>
    <t>01101М0930</t>
  </si>
  <si>
    <t>01101М0940</t>
  </si>
  <si>
    <t>01101М2990</t>
  </si>
  <si>
    <t>0110200000</t>
  </si>
  <si>
    <t>01102М1010</t>
  </si>
  <si>
    <t>01102М1020</t>
  </si>
  <si>
    <t xml:space="preserve">Подпрограмма 3. "Профилактика наркомании, алкоголизма и токсикомании в ЗАТО г. Североморск" </t>
  </si>
  <si>
    <t>0130000000</t>
  </si>
  <si>
    <t>Основное мероприятие 1. Формирование негативного отношения к потреблению наркотических средств и психотропных веществ, алкоголя, табакокурению</t>
  </si>
  <si>
    <t>0130100000</t>
  </si>
  <si>
    <t>01301М2990</t>
  </si>
  <si>
    <t xml:space="preserve">Подпрограмма 4. "Отдых и оздоровление детей" </t>
  </si>
  <si>
    <t>0540000000</t>
  </si>
  <si>
    <t>Основное мероприятие 1.  Молодежная политика и оздоровление детей ЗАТО г. Североморск</t>
  </si>
  <si>
    <t>0540100000</t>
  </si>
  <si>
    <t>Субсидия на организацию отдыха детей Мурманской области в муниципальных образовательных учреждениях</t>
  </si>
  <si>
    <t>0540171070</t>
  </si>
  <si>
    <t>Софинансирование расходов на организацию отдыха детей Мурманской области в муниципальных образовательных учреждениях</t>
  </si>
  <si>
    <t>05401S1070</t>
  </si>
  <si>
    <t>Отдых и оздоровление детей в лагерях дневного пребывания, организованных на базе муниципальных учреждений</t>
  </si>
  <si>
    <t>05401М1230</t>
  </si>
  <si>
    <t>Организация и финансовое обеспечение трудовых бригад школьников</t>
  </si>
  <si>
    <t>05401М1250</t>
  </si>
  <si>
    <t>Отдых и оздоровление детей в оздоровительных организациях, расположенных на территории Мурманской области</t>
  </si>
  <si>
    <t>Отдых и оздоровление детей за пределами Мурманской области</t>
  </si>
  <si>
    <t xml:space="preserve"> Непрограммная деятельность муниципальных бюджетных и автономных учреждений</t>
  </si>
  <si>
    <t>Профилактика и устранение последствий распространения коронавирусной инфекции, а также предотвращение влияния ухудшения экономической ситуации на развитие отраслей экономики</t>
  </si>
  <si>
    <t>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</si>
  <si>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905К077160</t>
  </si>
  <si>
    <t xml:space="preserve"> Профилактика и устранение последствий распространения коронавирусной инфекции, а также предотвращение влияния ухудшения экономической ситуации на развитие отраслей экономики</t>
  </si>
  <si>
    <t xml:space="preserve"> 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</si>
  <si>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909К077160</t>
  </si>
  <si>
    <t>Другие вопросы в области образования</t>
  </si>
  <si>
    <t>Муниципальная программа 5. "Развитие образования ЗАТО г. Североморск"</t>
  </si>
  <si>
    <t>Выплаты стипендий и премий одаренным детям и учащейся молодежи ЗАТО г. Североморск, добившихся высоких результатов</t>
  </si>
  <si>
    <t>05102М1100</t>
  </si>
  <si>
    <t>Организация и обеспечение деятельности территориальной психолого-медико-педагогической комиссии</t>
  </si>
  <si>
    <t>05102М1210</t>
  </si>
  <si>
    <t>Выявление и поддержка молодых талантов</t>
  </si>
  <si>
    <t>05102М1220</t>
  </si>
  <si>
    <t>Обновление содержания и технологий обучения,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</si>
  <si>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05102М1260</t>
  </si>
  <si>
    <t>Организация и проведения аттестационной экспертизы руководящих работников образовательных организаций</t>
  </si>
  <si>
    <t>05102М1710</t>
  </si>
  <si>
    <t>05102М2110</t>
  </si>
  <si>
    <t>Основное мероприятие 5. Организация и обеспечение бухгалтерского учета в сфере образования</t>
  </si>
  <si>
    <t>0510500000</t>
  </si>
  <si>
    <t>0510513060</t>
  </si>
  <si>
    <t>05105М0910</t>
  </si>
  <si>
    <t>05105М0920</t>
  </si>
  <si>
    <t>05105М0930</t>
  </si>
  <si>
    <t>05105М0940</t>
  </si>
  <si>
    <t>05105М1010</t>
  </si>
  <si>
    <t>Основное мероприятие 6. Хозяйственно - эксплуатационное обеспечение деятельности муниципальных образовательных учреждений и учреждений образования</t>
  </si>
  <si>
    <t>0510600000</t>
  </si>
  <si>
    <t>0510613060</t>
  </si>
  <si>
    <t>05106М0910</t>
  </si>
  <si>
    <t>05106М0920</t>
  </si>
  <si>
    <t>05106М0930</t>
  </si>
  <si>
    <t>05106М0940</t>
  </si>
  <si>
    <t>Основное мероприятие 7. Информационно - методическое обеспечение образовательного процесса</t>
  </si>
  <si>
    <t>0510700000</t>
  </si>
  <si>
    <t>0510713060</t>
  </si>
  <si>
    <t>05107М0910</t>
  </si>
  <si>
    <t>05107М0920</t>
  </si>
  <si>
    <t>05107М0930</t>
  </si>
  <si>
    <t>05107М0940</t>
  </si>
  <si>
    <t>Создание детского мини-технопарка "Квантолаб"</t>
  </si>
  <si>
    <t>05107М1090</t>
  </si>
  <si>
    <t>0520113060</t>
  </si>
  <si>
    <t>05201М0910</t>
  </si>
  <si>
    <t>05201М0920</t>
  </si>
  <si>
    <t>05201М0930</t>
  </si>
  <si>
    <t>05201М0940</t>
  </si>
  <si>
    <t>Культура, кинематография</t>
  </si>
  <si>
    <t>Культура</t>
  </si>
  <si>
    <t>Субсидии на организацию и проведение массовых мероприятий в сфере культуры (на конкурсной основе)</t>
  </si>
  <si>
    <t>02301М6810</t>
  </si>
  <si>
    <t>Субсидии на организацию деятельности клубных формирований (на конкурсной основе)</t>
  </si>
  <si>
    <t>02301М6820</t>
  </si>
  <si>
    <t xml:space="preserve">Муниципальная программа 6. "Культура ЗАТО г. Североморск" </t>
  </si>
  <si>
    <t xml:space="preserve">Подпрограмма 2. "Совершенствование библиотечного, библиографического и информационного обслуживания пользователей" </t>
  </si>
  <si>
    <t>0620000000</t>
  </si>
  <si>
    <t>Основное мероприятие 1. Развитие библиотечного дела ЗАТО г. Североморск</t>
  </si>
  <si>
    <t>0620100000</t>
  </si>
  <si>
    <t>0620113060</t>
  </si>
  <si>
    <t>0620171100</t>
  </si>
  <si>
    <t>06201S1100</t>
  </si>
  <si>
    <t>06201М0910</t>
  </si>
  <si>
    <t>06201М0920</t>
  </si>
  <si>
    <t>06201М0930</t>
  </si>
  <si>
    <t>06201М0940</t>
  </si>
  <si>
    <t>Основное мероприятие 2. Укрепление материально-технической базы, ремонт и капитальный ремонт библиотек</t>
  </si>
  <si>
    <t>0620200000</t>
  </si>
  <si>
    <t>06202М1010</t>
  </si>
  <si>
    <t>06202М1020</t>
  </si>
  <si>
    <t>Создание модельных муниципальных библиотек</t>
  </si>
  <si>
    <t>062A154540</t>
  </si>
  <si>
    <t xml:space="preserve">Подпрограмма 3. "Совершенствование организации досуга и развитие творческих способностей граждан" </t>
  </si>
  <si>
    <t>0630000000</t>
  </si>
  <si>
    <t>Основное мероприятие 1. Обеспечение развития творческого потенциала и организации досуга населения ЗАТО г. Североморск</t>
  </si>
  <si>
    <t>0630100000</t>
  </si>
  <si>
    <t>0630113060</t>
  </si>
  <si>
    <t>0630171100</t>
  </si>
  <si>
    <t>06301S1100</t>
  </si>
  <si>
    <t>06301М0910</t>
  </si>
  <si>
    <t>06301М0920</t>
  </si>
  <si>
    <t>06301М0930</t>
  </si>
  <si>
    <t>06301М0940</t>
  </si>
  <si>
    <t>06301М1050</t>
  </si>
  <si>
    <t>Основное мероприятие 2. Укрепление материально-технической базы, ремонт и капитальный ремонт культурно-досуговых учреждений</t>
  </si>
  <si>
    <t>0630200000</t>
  </si>
  <si>
    <t>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</si>
  <si>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0630271060</t>
  </si>
  <si>
    <t>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</si>
  <si>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06302S1060</t>
  </si>
  <si>
    <t>06302М1010</t>
  </si>
  <si>
    <t>06302М1020</t>
  </si>
  <si>
    <t>Подпрограмма 4. "Совершенствование музейного обслуживания граждан"</t>
  </si>
  <si>
    <t>0640000000</t>
  </si>
  <si>
    <t>Основное мероприятие 1. Формирование и обеспечение сохранности музейного фонда, организация публичного показа музейных предметов и музейных коллекций</t>
  </si>
  <si>
    <t>0640100000</t>
  </si>
  <si>
    <t>0640113060</t>
  </si>
  <si>
    <t>06401М0910</t>
  </si>
  <si>
    <t>06401М0920</t>
  </si>
  <si>
    <t>06401М0930</t>
  </si>
  <si>
    <t>06401М0940</t>
  </si>
  <si>
    <t>06401М1050</t>
  </si>
  <si>
    <t>Основное мероприятие 2. Укрепление материально-технической базы, ремонт и капитальный ремонт музеев ЗАТО г. Североморск</t>
  </si>
  <si>
    <t>0640200000</t>
  </si>
  <si>
    <t>06402М1020</t>
  </si>
  <si>
    <t>Другие вопросы в области культуры, кинематографии</t>
  </si>
  <si>
    <t>Подпрограмма 5. "Сохранение, использование, популяризация и охрана объектов культурного наследия (памятников истории и культуры) ЗАТО г. Североморск"</t>
  </si>
  <si>
    <t>0650000000</t>
  </si>
  <si>
    <t>Основное мероприятие 1. Создание условий для сохранения объектов культурного наследия, расположенных на территории ЗАТО г. Североморск, и обеспечения доступа к ним населения</t>
  </si>
  <si>
    <t>0650100000</t>
  </si>
  <si>
    <t>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</si>
  <si>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06501L2990</t>
  </si>
  <si>
    <t>06501М2990</t>
  </si>
  <si>
    <t>Основное мероприятие 1. Обеспечение ведения бухгалтерского учета и составления отчетности в муниципальных учреждениях в сфере культуры</t>
  </si>
  <si>
    <t>0660100000</t>
  </si>
  <si>
    <t>0660113060</t>
  </si>
  <si>
    <t>06601М0910</t>
  </si>
  <si>
    <t>06601М0920</t>
  </si>
  <si>
    <t>06601М0930</t>
  </si>
  <si>
    <t>06601М0940</t>
  </si>
  <si>
    <t>Основное мероприятие 2. Укрепление материально-технической базы, ремонт и капитальный ремонт централизованной бухгалтерии</t>
  </si>
  <si>
    <t>0660200000</t>
  </si>
  <si>
    <t>06602М1020</t>
  </si>
  <si>
    <t>Основное мероприятие 3. Информационно-методическая и хозяйственная деятельность</t>
  </si>
  <si>
    <t>0660300000</t>
  </si>
  <si>
    <t>0660313060</t>
  </si>
  <si>
    <t>06603М0910</t>
  </si>
  <si>
    <t>06603М0920</t>
  </si>
  <si>
    <t>06603М0930</t>
  </si>
  <si>
    <t>06603М0940</t>
  </si>
  <si>
    <t>06603М1050</t>
  </si>
  <si>
    <t>Основное мероприятие 6. Мероприятия, связанные с поощрением талантов, стимулирования детского и юношеского творчества и активности молодежи в общественной жизни</t>
  </si>
  <si>
    <t>0660600000</t>
  </si>
  <si>
    <t>06606М2180</t>
  </si>
  <si>
    <t>Социальная политика</t>
  </si>
  <si>
    <t>Пенсионное обеспечение</t>
  </si>
  <si>
    <t>Доплата к пенсии муниципальных служащих</t>
  </si>
  <si>
    <t>01401М8900</t>
  </si>
  <si>
    <t>Социальное обеспечение населения</t>
  </si>
  <si>
    <t>Основное мероприятие 5. Организация ритуальных услуг</t>
  </si>
  <si>
    <t>0460500000</t>
  </si>
  <si>
    <t xml:space="preserve">Субвенция на возмещение расходов по гарантированному перечню услуг по погребению </t>
  </si>
  <si>
    <t>0460575230</t>
  </si>
  <si>
    <t xml:space="preserve">Подпрограмма 3. "Североморск - город без сирот" </t>
  </si>
  <si>
    <t>0530000000</t>
  </si>
  <si>
    <t>Основное мероприятие 2. Социальное обеспечение детей-сирот и детей, оставшихся без попечения родителей, лиц из их числа, проживающих в организациях, профилактика социального сиротства</t>
  </si>
  <si>
    <t>0530200000</t>
  </si>
  <si>
    <t>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</si>
  <si>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0530275200</t>
  </si>
  <si>
    <t>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</si>
  <si>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0530275210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</si>
  <si>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</si>
  <si>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0530275250</t>
  </si>
  <si>
    <t>Единая субвенция местным бюджетам на осуществление органами местного самоуправления государственными полномочиями по организации предоставления и предоставлению ежемесячной жилищно-коммунальной выплаты специалистам муниципальных учреждений (организаций), указанным в подпунктах 1 - 4, 6, 8 пункта 2 статьи 3 Закона Мурманской области "О мерах социальной поддержки отдельных категорий граждан, работающих в сельских населенных пунктах или поселках городского типа", имеющим право на предоставление ежемесячной жилищно-коммунальной выплаты в соответствии с указанным Законом</t>
  </si>
  <si>
    <t>9020075100</t>
  </si>
  <si>
    <t>Субвенция на предоставление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</si>
  <si>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9020075110</t>
  </si>
  <si>
    <t>Охрана семьи и детства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</si>
  <si>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</si>
  <si>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0510175360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</si>
  <si>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</si>
  <si>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0510175370</t>
  </si>
  <si>
    <t>Подпрограмма 3. "Североморск - город без сирот"</t>
  </si>
  <si>
    <t>Основное мероприятие 1. Социальная поддержка граждан, принявших на воспитание в семью детей-сирот и детей, оставшихся без попечения родителей</t>
  </si>
  <si>
    <t>0530100000</t>
  </si>
  <si>
    <t xml:space="preserve">Субвенция на содержание ребенка в семье опекуна (попечителя) и приемной семье, а также вознаграждение, причитающееся приемному родителю </t>
  </si>
  <si>
    <t>0530175340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</si>
  <si>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</si>
  <si>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0530175350</t>
  </si>
  <si>
    <t>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</si>
  <si>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0530175520</t>
  </si>
  <si>
    <t>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</si>
  <si>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0530275570</t>
  </si>
  <si>
    <t>Субвенция местным бюджетам на осуществление органами местного самоуправления государственных полномочий по предоставлению и организации выплаты вознаграждения опекунам совершеннолетних недееспособных граждан</t>
  </si>
  <si>
    <t>9020075330</t>
  </si>
  <si>
    <t>Субвенция на реализацию Закона Мурманской области «О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граждан»</t>
  </si>
  <si>
    <t>9020075530</t>
  </si>
  <si>
    <t>Субвенция на реализацию Закона Мурманской области «О комиссиях по делам несовершеннолетних и защите их прав в Мурманской области»</t>
  </si>
  <si>
    <t>9020075560</t>
  </si>
  <si>
    <t>Другие вопросы в области социальной политики</t>
  </si>
  <si>
    <t>Обеспечение доступности объектов социальной инфраструктуры для инвалидов и других маломобильных групп</t>
  </si>
  <si>
    <t>01502М2280</t>
  </si>
  <si>
    <t>Физическая культура и спорт</t>
  </si>
  <si>
    <t>Другие вопросы в области физической культуры и спорта</t>
  </si>
  <si>
    <t xml:space="preserve">Подпрограмма 2. "Развитие физической культуры и спорта и формирование здорового образа жизни в ЗАТО г. Североморск" </t>
  </si>
  <si>
    <t>0120000000</t>
  </si>
  <si>
    <t>Основное мероприятие 1. Обеспечение организации и проведения физкультурных мероприятий и массовых спортивных мероприятий</t>
  </si>
  <si>
    <t>0120100000</t>
  </si>
  <si>
    <t>0120113060</t>
  </si>
  <si>
    <t>01201М0910</t>
  </si>
  <si>
    <t>01201М0920</t>
  </si>
  <si>
    <t>01201М0930</t>
  </si>
  <si>
    <t>01201М0940</t>
  </si>
  <si>
    <t>01201М2990</t>
  </si>
  <si>
    <t>Основное мероприятие 3. Строительство, реконструкция и модернизация спортивных объектов ЗАТО г. Североморск</t>
  </si>
  <si>
    <t>0120300000</t>
  </si>
  <si>
    <t>0120374000</t>
  </si>
  <si>
    <t>01203S4000</t>
  </si>
  <si>
    <t>Субсидии на организацию и проведение мероприятий в сфере физической культуры и спорта (на конкурсной основе)</t>
  </si>
  <si>
    <t>02301М6110</t>
  </si>
  <si>
    <t>Предоставление грантов муниципальным образованиям Мурманской области в целях содействия достижению и (или) поощрения достижения наилучших значений показателей деятельности органов местного самоуправления</t>
  </si>
  <si>
    <t>9020077070</t>
  </si>
  <si>
    <t>Средства массовой информации</t>
  </si>
  <si>
    <t>Периодическая печать и издательства</t>
  </si>
  <si>
    <t>0660413060</t>
  </si>
  <si>
    <t>06604М0910</t>
  </si>
  <si>
    <t>06604М0920</t>
  </si>
  <si>
    <t>06604М0930</t>
  </si>
  <si>
    <t>06604М0940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</si>
  <si>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</si>
  <si>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</si>
  <si>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Основное мероприятие 2. Управление муниципальным долгом</t>
  </si>
  <si>
    <t>0710200000</t>
  </si>
  <si>
    <t>Процентные платежи по муниципальному долгу ЗАТО г. Североморск</t>
  </si>
  <si>
    <t>07102М2140</t>
  </si>
  <si>
    <t>Обслуживание государственного (муниципального ) долга</t>
  </si>
  <si>
    <t>ВСЕГО</t>
  </si>
  <si>
    <t>Основное мероприятие 3. Информационно - пропагандистское сопровождение антитеррористической деятельности и информационное противодействие</t>
  </si>
  <si>
    <t>05401М1240</t>
  </si>
  <si>
    <t>05401М1210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</si>
</sst>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_р_._-;\-* #,##0.0_р_._-;_-* &quot;-&quot;??_р_._-;_-@_-"/>
    <numFmt numFmtId="165" formatCode="#,##0.0"/>
    <numFmt numFmtId="166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b/>
      <sz val="10"/>
      <color rgb="FF000000"/>
      <name val="Arial Cyr"/>
      <family val="2"/>
    </font>
    <font>
      <sz val="10"/>
      <color rgb="FF000000"/>
      <name val="Arial Cyr"/>
      <family val="2"/>
    </font>
    <font>
      <sz val="9"/>
      <color theme="1"/>
      <name val="Times New Roman"/>
      <family val="1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2">
      <alignment vertical="top" wrapText="1"/>
    </xf>
    <xf numFmtId="49" fontId="11" fillId="0" borderId="2">
      <alignment horizontal="center" vertical="top" shrinkToFit="1"/>
    </xf>
    <xf numFmtId="49" fontId="11" fillId="0" borderId="2">
      <alignment horizontal="center" vertical="top" shrinkToFit="1"/>
    </xf>
    <xf numFmtId="0" fontId="10" fillId="0" borderId="2">
      <alignment vertical="top" wrapText="1"/>
    </xf>
    <xf numFmtId="1" fontId="13" fillId="0" borderId="2">
      <alignment horizontal="center" vertical="top" shrinkToFit="1"/>
    </xf>
    <xf numFmtId="0" fontId="14" fillId="0" borderId="2">
      <alignment vertical="top" wrapText="1"/>
    </xf>
    <xf numFmtId="1" fontId="13" fillId="0" borderId="2">
      <alignment horizontal="center" vertical="top" shrinkToFit="1"/>
    </xf>
    <xf numFmtId="0" fontId="15" fillId="0" borderId="0">
      <alignment vertical="top" wrapText="1"/>
    </xf>
  </cellStyleXfs>
  <cellXfs count="63">
    <xf numFmtId="0" fontId="0" fillId="0" borderId="0" xfId="0"/>
    <xf numFmtId="0" fontId="3" fillId="2" borderId="0" xfId="0" applyFont="1" applyFill="1"/>
    <xf numFmtId="0" fontId="2" fillId="2" borderId="0" xfId="0" applyFont="1" applyFill="1" applyAlignment="1">
      <alignment horizontal="right" vertical="center" wrapText="1"/>
    </xf>
    <xf numFmtId="166" fontId="2" fillId="2" borderId="0" xfId="0" applyNumberFormat="1" applyFont="1" applyFill="1" applyAlignment="1">
      <alignment horizontal="center" vertical="center" wrapText="1"/>
    </xf>
    <xf numFmtId="166" fontId="2" fillId="2" borderId="0" xfId="0" applyNumberFormat="1" applyFont="1" applyFill="1" applyAlignment="1">
      <alignment horizontal="center" vertical="center"/>
    </xf>
    <xf numFmtId="166" fontId="2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top" wrapText="1"/>
    </xf>
    <xf numFmtId="166" fontId="5" fillId="2" borderId="0" xfId="0" applyNumberFormat="1" applyFont="1" applyFill="1" applyAlignment="1">
      <alignment horizontal="center" vertical="center"/>
    </xf>
    <xf numFmtId="166" fontId="5" fillId="2" borderId="0" xfId="1" applyNumberFormat="1" applyFont="1" applyFill="1" applyAlignment="1">
      <alignment horizontal="right" vertical="center"/>
    </xf>
    <xf numFmtId="0" fontId="6" fillId="2" borderId="0" xfId="0" applyFont="1" applyFill="1"/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6" fontId="8" fillId="2" borderId="1" xfId="1" applyNumberFormat="1" applyFont="1" applyFill="1" applyBorder="1" applyAlignment="1">
      <alignment horizontal="center" vertical="center"/>
    </xf>
    <xf numFmtId="43" fontId="9" fillId="2" borderId="0" xfId="0" applyNumberFormat="1" applyFont="1" applyFill="1"/>
    <xf numFmtId="0" fontId="9" fillId="2" borderId="0" xfId="0" applyFont="1" applyFill="1"/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5" fillId="2" borderId="1" xfId="1" applyNumberFormat="1" applyFont="1" applyFill="1" applyBorder="1" applyAlignment="1">
      <alignment horizontal="center" vertical="center"/>
    </xf>
    <xf numFmtId="43" fontId="6" fillId="2" borderId="0" xfId="0" applyNumberFormat="1" applyFont="1" applyFill="1"/>
    <xf numFmtId="49" fontId="5" fillId="2" borderId="1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top" wrapText="1"/>
    </xf>
    <xf numFmtId="0" fontId="5" fillId="2" borderId="0" xfId="0" applyFont="1" applyFill="1"/>
    <xf numFmtId="166" fontId="5" fillId="2" borderId="1" xfId="2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3" applyNumberFormat="1" applyFont="1" applyFill="1" applyBorder="1" applyProtection="1">
      <alignment vertical="top" wrapText="1"/>
    </xf>
    <xf numFmtId="49" fontId="5" fillId="2" borderId="1" xfId="4" applyNumberFormat="1" applyFont="1" applyFill="1" applyBorder="1" applyAlignment="1" applyProtection="1">
      <alignment horizontal="center" vertical="center" shrinkToFit="1"/>
    </xf>
    <xf numFmtId="166" fontId="5" fillId="2" borderId="1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49" fontId="5" fillId="2" borderId="1" xfId="5" applyNumberFormat="1" applyFont="1" applyFill="1" applyBorder="1" applyAlignment="1" applyProtection="1">
      <alignment horizontal="center" vertical="center" shrinkToFit="1"/>
    </xf>
    <xf numFmtId="0" fontId="5" fillId="2" borderId="1" xfId="6" applyNumberFormat="1" applyFont="1" applyFill="1" applyBorder="1" applyAlignment="1" applyProtection="1">
      <alignment horizontal="left" vertical="center" wrapText="1"/>
    </xf>
    <xf numFmtId="166" fontId="5" fillId="2" borderId="1" xfId="1" applyFont="1" applyFill="1" applyBorder="1" applyAlignment="1">
      <alignment horizontal="center" vertical="center"/>
    </xf>
    <xf numFmtId="166" fontId="5" fillId="2" borderId="1" xfId="1" applyFont="1" applyFill="1" applyBorder="1" applyAlignment="1">
      <alignment horizontal="right" vertical="center" wrapText="1"/>
    </xf>
    <xf numFmtId="49" fontId="12" fillId="2" borderId="1" xfId="0" applyNumberFormat="1" applyFont="1" applyFill="1" applyBorder="1" applyAlignment="1">
      <alignment horizontal="justify" vertical="top" wrapText="1"/>
    </xf>
    <xf numFmtId="0" fontId="8" fillId="2" borderId="1" xfId="0" applyFont="1" applyFill="1" applyBorder="1" applyAlignment="1">
      <alignment horizontal="left" vertical="center" wrapText="1"/>
    </xf>
    <xf numFmtId="166" fontId="5" fillId="2" borderId="1" xfId="1" applyFont="1" applyFill="1" applyBorder="1" applyAlignment="1">
      <alignment vertical="center"/>
    </xf>
    <xf numFmtId="49" fontId="5" fillId="2" borderId="1" xfId="0" applyNumberFormat="1" applyFont="1" applyFill="1" applyBorder="1" applyAlignment="1">
      <alignment horizontal="left" wrapText="1"/>
    </xf>
    <xf numFmtId="0" fontId="5" fillId="2" borderId="1" xfId="3" applyNumberFormat="1" applyFont="1" applyFill="1" applyBorder="1" applyAlignment="1" applyProtection="1">
      <alignment horizontal="left" vertical="top" wrapText="1"/>
      <protection locked="0"/>
    </xf>
    <xf numFmtId="0" fontId="12" fillId="2" borderId="1" xfId="0" applyFont="1" applyFill="1" applyBorder="1" applyAlignment="1">
      <alignment horizontal="justify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5" fillId="2" borderId="2" xfId="4" applyNumberFormat="1" applyFont="1" applyFill="1" applyAlignment="1" applyProtection="1">
      <alignment vertical="top" wrapText="1"/>
    </xf>
    <xf numFmtId="1" fontId="5" fillId="2" borderId="2" xfId="7" applyNumberFormat="1" applyFont="1" applyFill="1" applyProtection="1">
      <alignment horizontal="center" vertical="top" shrinkToFit="1"/>
    </xf>
    <xf numFmtId="0" fontId="5" fillId="2" borderId="2" xfId="8" applyNumberFormat="1" applyFont="1" applyFill="1" applyProtection="1">
      <alignment vertical="top" wrapText="1"/>
    </xf>
    <xf numFmtId="1" fontId="5" fillId="2" borderId="2" xfId="9" applyNumberFormat="1" applyFont="1" applyFill="1" applyAlignment="1" applyProtection="1">
      <alignment horizontal="center" vertical="center" shrinkToFit="1"/>
    </xf>
    <xf numFmtId="0" fontId="5" fillId="2" borderId="1" xfId="0" applyFont="1" applyFill="1" applyBorder="1" applyAlignment="1" applyProtection="1">
      <alignment vertical="center" wrapText="1" readingOrder="1"/>
      <protection locked="0"/>
    </xf>
    <xf numFmtId="0" fontId="5" fillId="2" borderId="2" xfId="8" applyNumberFormat="1" applyFont="1" applyFill="1" applyAlignment="1" applyProtection="1">
      <alignment vertical="center" wrapText="1"/>
    </xf>
    <xf numFmtId="49" fontId="5" fillId="2" borderId="1" xfId="5" applyFont="1" applyFill="1" applyBorder="1" applyAlignment="1">
      <alignment horizontal="center" vertical="center" shrinkToFit="1"/>
    </xf>
    <xf numFmtId="166" fontId="5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5" fillId="2" borderId="1" xfId="10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horizontal="right" vertical="center"/>
    </xf>
    <xf numFmtId="165" fontId="2" fillId="2" borderId="0" xfId="0" applyNumberFormat="1" applyFont="1" applyFill="1" applyAlignment="1">
      <alignment horizontal="right" vertical="center"/>
    </xf>
    <xf numFmtId="165" fontId="2" fillId="2" borderId="0" xfId="0" applyNumberFormat="1" applyFont="1" applyFill="1" applyBorder="1" applyAlignment="1">
      <alignment horizontal="right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right" vertical="top" wrapText="1"/>
    </xf>
    <xf numFmtId="166" fontId="7" fillId="2" borderId="1" xfId="0" applyNumberFormat="1" applyFont="1" applyFill="1" applyBorder="1" applyAlignment="1">
      <alignment horizontal="center" vertical="center" wrapText="1"/>
    </xf>
    <xf numFmtId="166" fontId="5" fillId="2" borderId="1" xfId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</cellXfs>
  <cellStyles count="11">
    <cellStyle name="xl26" xfId="9"/>
    <cellStyle name="xl31" xfId="4"/>
    <cellStyle name="xl33" xfId="7"/>
    <cellStyle name="xl33 2" xfId="6"/>
    <cellStyle name="xl34 2" xfId="5"/>
    <cellStyle name="xl40" xfId="3"/>
    <cellStyle name="xl61" xfId="8"/>
    <cellStyle name="Обычный" xfId="0" builtinId="0"/>
    <cellStyle name="Обычный 4" xfId="1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86;&#1077;&#1082;&#1090;%202021/&#1055;&#1088;&#1080;&#1083;&#1086;&#1078;&#1077;&#1085;&#1080;&#1103;%20&#1082;%20&#1056;&#1077;&#1096;&#1077;&#1085;&#1080;&#1102;%202021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 источники"/>
      <sheetName val="5.доходы"/>
      <sheetName val="5.1 доходы"/>
      <sheetName val="6. разд "/>
      <sheetName val="6.1 разд "/>
      <sheetName val="7.ведомства"/>
      <sheetName val="7.1 ведомства"/>
      <sheetName val="8.ЦСтатьи"/>
      <sheetName val="8.1 ЦСтатьи"/>
      <sheetName val="9. капстрой"/>
      <sheetName val="10.прогр гарант"/>
      <sheetName val="11. прогр заимс"/>
      <sheetName val="свод 2021"/>
      <sheetName val="свод 2021-2023"/>
      <sheetName val="парам"/>
      <sheetName val="ГРБ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7">
          <cell r="G17">
            <v>2719105.18</v>
          </cell>
          <cell r="K17">
            <v>2719105.18</v>
          </cell>
          <cell r="L17">
            <v>0</v>
          </cell>
        </row>
        <row r="19">
          <cell r="G19">
            <v>270000</v>
          </cell>
          <cell r="K19">
            <v>270000</v>
          </cell>
          <cell r="L19">
            <v>0</v>
          </cell>
        </row>
        <row r="20">
          <cell r="G20">
            <v>130000</v>
          </cell>
          <cell r="K20">
            <v>130000</v>
          </cell>
          <cell r="L20">
            <v>0</v>
          </cell>
        </row>
        <row r="22">
          <cell r="G22">
            <v>100000</v>
          </cell>
          <cell r="K22">
            <v>100000</v>
          </cell>
          <cell r="L22">
            <v>0</v>
          </cell>
        </row>
        <row r="28">
          <cell r="G28">
            <v>245000</v>
          </cell>
          <cell r="K28">
            <v>245000</v>
          </cell>
          <cell r="L28">
            <v>0</v>
          </cell>
        </row>
        <row r="29">
          <cell r="G29">
            <v>125000</v>
          </cell>
          <cell r="K29">
            <v>125000</v>
          </cell>
          <cell r="L29">
            <v>0</v>
          </cell>
        </row>
        <row r="32">
          <cell r="G32">
            <v>150000</v>
          </cell>
          <cell r="K32">
            <v>150000</v>
          </cell>
          <cell r="L32">
            <v>0</v>
          </cell>
        </row>
        <row r="33">
          <cell r="G33">
            <v>0</v>
          </cell>
          <cell r="K33">
            <v>0</v>
          </cell>
          <cell r="L33">
            <v>0</v>
          </cell>
        </row>
        <row r="36">
          <cell r="G36">
            <v>920000</v>
          </cell>
          <cell r="K36">
            <v>920000</v>
          </cell>
          <cell r="L36">
            <v>0</v>
          </cell>
        </row>
        <row r="40">
          <cell r="G40">
            <v>42813808.630000003</v>
          </cell>
          <cell r="I40">
            <v>0</v>
          </cell>
          <cell r="K40">
            <v>42813808.630000003</v>
          </cell>
          <cell r="L40">
            <v>0</v>
          </cell>
        </row>
        <row r="41">
          <cell r="K41">
            <v>0</v>
          </cell>
          <cell r="L41">
            <v>0</v>
          </cell>
        </row>
        <row r="43">
          <cell r="G43">
            <v>0</v>
          </cell>
          <cell r="I43">
            <v>0</v>
          </cell>
          <cell r="K43">
            <v>0</v>
          </cell>
          <cell r="L43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L44">
            <v>0</v>
          </cell>
        </row>
        <row r="49">
          <cell r="G49">
            <v>5399.09</v>
          </cell>
          <cell r="H49">
            <v>5399.09</v>
          </cell>
          <cell r="K49">
            <v>5399.09</v>
          </cell>
          <cell r="L49">
            <v>5399.09</v>
          </cell>
        </row>
        <row r="54">
          <cell r="G54">
            <v>0</v>
          </cell>
          <cell r="K54">
            <v>0</v>
          </cell>
          <cell r="L54">
            <v>0</v>
          </cell>
        </row>
        <row r="55">
          <cell r="G55">
            <v>0</v>
          </cell>
          <cell r="K55">
            <v>0</v>
          </cell>
          <cell r="L55">
            <v>0</v>
          </cell>
        </row>
        <row r="61">
          <cell r="G61">
            <v>0</v>
          </cell>
          <cell r="K61">
            <v>0</v>
          </cell>
          <cell r="L61">
            <v>0</v>
          </cell>
        </row>
        <row r="67">
          <cell r="G67">
            <v>670000</v>
          </cell>
          <cell r="K67">
            <v>670000</v>
          </cell>
          <cell r="L67">
            <v>0</v>
          </cell>
        </row>
        <row r="70">
          <cell r="G70">
            <v>515000</v>
          </cell>
          <cell r="K70">
            <v>515000</v>
          </cell>
          <cell r="L70">
            <v>0</v>
          </cell>
        </row>
        <row r="73">
          <cell r="G73">
            <v>130000</v>
          </cell>
          <cell r="K73">
            <v>130000</v>
          </cell>
          <cell r="L73">
            <v>0</v>
          </cell>
        </row>
        <row r="76">
          <cell r="G76">
            <v>1055000</v>
          </cell>
          <cell r="I76">
            <v>0</v>
          </cell>
          <cell r="K76">
            <v>1055000</v>
          </cell>
          <cell r="L76">
            <v>0</v>
          </cell>
        </row>
        <row r="80">
          <cell r="G80">
            <v>676000</v>
          </cell>
          <cell r="K80">
            <v>676000</v>
          </cell>
          <cell r="L80">
            <v>0</v>
          </cell>
        </row>
        <row r="81">
          <cell r="G81">
            <v>2750.73</v>
          </cell>
          <cell r="K81">
            <v>2750.73</v>
          </cell>
          <cell r="L81">
            <v>0</v>
          </cell>
        </row>
        <row r="85">
          <cell r="G85">
            <v>904668</v>
          </cell>
          <cell r="H85">
            <v>904668</v>
          </cell>
          <cell r="I85">
            <v>0</v>
          </cell>
          <cell r="J85">
            <v>0</v>
          </cell>
          <cell r="K85">
            <v>904668</v>
          </cell>
          <cell r="L85">
            <v>904668</v>
          </cell>
        </row>
        <row r="87">
          <cell r="G87">
            <v>6000</v>
          </cell>
          <cell r="H87">
            <v>6000</v>
          </cell>
          <cell r="K87">
            <v>6000</v>
          </cell>
          <cell r="L87">
            <v>6000</v>
          </cell>
        </row>
        <row r="89">
          <cell r="G89">
            <v>947993.7</v>
          </cell>
          <cell r="H89">
            <v>947993.7</v>
          </cell>
          <cell r="K89">
            <v>947993.7</v>
          </cell>
          <cell r="L89">
            <v>947993.7</v>
          </cell>
        </row>
        <row r="90">
          <cell r="G90">
            <v>531336.30000000005</v>
          </cell>
          <cell r="H90">
            <v>531336.30000000005</v>
          </cell>
          <cell r="K90">
            <v>531336.30000000005</v>
          </cell>
          <cell r="L90">
            <v>531336.30000000005</v>
          </cell>
        </row>
        <row r="92">
          <cell r="G92">
            <v>279330</v>
          </cell>
          <cell r="I92">
            <v>0</v>
          </cell>
          <cell r="K92">
            <v>279330</v>
          </cell>
          <cell r="L92">
            <v>0</v>
          </cell>
        </row>
        <row r="94">
          <cell r="G94">
            <v>634645.94999999995</v>
          </cell>
          <cell r="K94">
            <v>634645.94999999995</v>
          </cell>
          <cell r="L94">
            <v>0</v>
          </cell>
        </row>
        <row r="100">
          <cell r="G100">
            <v>2552130.64</v>
          </cell>
          <cell r="H100">
            <v>2552130.64</v>
          </cell>
          <cell r="I100">
            <v>0</v>
          </cell>
          <cell r="J100">
            <v>0</v>
          </cell>
          <cell r="K100">
            <v>2552130.64</v>
          </cell>
          <cell r="L100">
            <v>2552130.64</v>
          </cell>
        </row>
        <row r="101">
          <cell r="G101">
            <v>213228.36</v>
          </cell>
          <cell r="H101">
            <v>213228.36</v>
          </cell>
          <cell r="K101">
            <v>213228.36</v>
          </cell>
          <cell r="L101">
            <v>213228.36</v>
          </cell>
        </row>
        <row r="103">
          <cell r="G103">
            <v>0</v>
          </cell>
          <cell r="H103">
            <v>0</v>
          </cell>
          <cell r="K103">
            <v>0</v>
          </cell>
          <cell r="L103">
            <v>0</v>
          </cell>
        </row>
        <row r="109">
          <cell r="G109">
            <v>50000</v>
          </cell>
          <cell r="K109">
            <v>50000</v>
          </cell>
          <cell r="L109">
            <v>0</v>
          </cell>
        </row>
        <row r="113">
          <cell r="G113">
            <v>10000</v>
          </cell>
          <cell r="K113">
            <v>10000</v>
          </cell>
          <cell r="L113">
            <v>0</v>
          </cell>
        </row>
        <row r="115">
          <cell r="G115">
            <v>40000</v>
          </cell>
          <cell r="K115">
            <v>40000</v>
          </cell>
          <cell r="L115">
            <v>0</v>
          </cell>
        </row>
        <row r="118">
          <cell r="G118">
            <v>10000</v>
          </cell>
          <cell r="K118">
            <v>10000</v>
          </cell>
          <cell r="L118">
            <v>0</v>
          </cell>
        </row>
        <row r="121">
          <cell r="G121">
            <v>30000</v>
          </cell>
          <cell r="K121">
            <v>30000</v>
          </cell>
          <cell r="L121">
            <v>0</v>
          </cell>
        </row>
        <row r="123">
          <cell r="G123">
            <v>0</v>
          </cell>
          <cell r="K123">
            <v>0</v>
          </cell>
          <cell r="L123">
            <v>0</v>
          </cell>
        </row>
        <row r="130">
          <cell r="G130">
            <v>3979.87</v>
          </cell>
          <cell r="H130">
            <v>3979.87</v>
          </cell>
          <cell r="I130">
            <v>0</v>
          </cell>
          <cell r="J130">
            <v>0</v>
          </cell>
          <cell r="K130">
            <v>3979.87</v>
          </cell>
          <cell r="L130">
            <v>3979.87</v>
          </cell>
        </row>
        <row r="132">
          <cell r="G132">
            <v>826.74</v>
          </cell>
          <cell r="I132">
            <v>0</v>
          </cell>
          <cell r="K132">
            <v>826.74</v>
          </cell>
          <cell r="L132">
            <v>0</v>
          </cell>
        </row>
        <row r="136">
          <cell r="G136">
            <v>750000</v>
          </cell>
          <cell r="K136">
            <v>750000</v>
          </cell>
          <cell r="L136">
            <v>0</v>
          </cell>
        </row>
        <row r="138">
          <cell r="G138">
            <v>65633.45</v>
          </cell>
          <cell r="H138">
            <v>65633.45</v>
          </cell>
          <cell r="K138">
            <v>65633.45</v>
          </cell>
          <cell r="L138">
            <v>65633.45</v>
          </cell>
        </row>
        <row r="140">
          <cell r="G140">
            <v>13634</v>
          </cell>
          <cell r="K140">
            <v>13634</v>
          </cell>
          <cell r="L140">
            <v>0</v>
          </cell>
        </row>
        <row r="142">
          <cell r="G142">
            <v>23357029.32</v>
          </cell>
          <cell r="K142">
            <v>23357029.32</v>
          </cell>
          <cell r="L142">
            <v>0</v>
          </cell>
        </row>
        <row r="144">
          <cell r="G144">
            <v>333480.8</v>
          </cell>
          <cell r="K144">
            <v>333480.8</v>
          </cell>
          <cell r="L144">
            <v>0</v>
          </cell>
        </row>
        <row r="146">
          <cell r="G146">
            <v>1519359.51</v>
          </cell>
          <cell r="K146">
            <v>1519359.51</v>
          </cell>
          <cell r="L146">
            <v>0</v>
          </cell>
        </row>
        <row r="148">
          <cell r="G148">
            <v>1319681.73</v>
          </cell>
          <cell r="K148">
            <v>1319681.73</v>
          </cell>
          <cell r="L148">
            <v>0</v>
          </cell>
        </row>
        <row r="150">
          <cell r="G150">
            <v>0</v>
          </cell>
          <cell r="I150">
            <v>0</v>
          </cell>
          <cell r="K150">
            <v>0</v>
          </cell>
          <cell r="L150">
            <v>0</v>
          </cell>
        </row>
        <row r="152">
          <cell r="G152">
            <v>0</v>
          </cell>
          <cell r="K152">
            <v>0</v>
          </cell>
          <cell r="L152">
            <v>0</v>
          </cell>
        </row>
        <row r="158">
          <cell r="G158">
            <v>110000</v>
          </cell>
          <cell r="K158">
            <v>110000</v>
          </cell>
          <cell r="L158">
            <v>0</v>
          </cell>
        </row>
        <row r="159">
          <cell r="G159">
            <v>0</v>
          </cell>
          <cell r="K159">
            <v>0</v>
          </cell>
          <cell r="L159">
            <v>0</v>
          </cell>
        </row>
        <row r="162">
          <cell r="G162">
            <v>0</v>
          </cell>
          <cell r="H162">
            <v>0</v>
          </cell>
          <cell r="K162">
            <v>0</v>
          </cell>
          <cell r="L162">
            <v>0</v>
          </cell>
        </row>
        <row r="164">
          <cell r="G164">
            <v>0</v>
          </cell>
          <cell r="K164">
            <v>0</v>
          </cell>
          <cell r="L164">
            <v>0</v>
          </cell>
        </row>
        <row r="166">
          <cell r="K166">
            <v>0</v>
          </cell>
          <cell r="L166">
            <v>0</v>
          </cell>
        </row>
        <row r="167">
          <cell r="G167">
            <v>200000</v>
          </cell>
          <cell r="K167">
            <v>200000</v>
          </cell>
          <cell r="L167">
            <v>0</v>
          </cell>
        </row>
        <row r="171">
          <cell r="G171">
            <v>100000</v>
          </cell>
          <cell r="K171">
            <v>100000</v>
          </cell>
          <cell r="L171">
            <v>0</v>
          </cell>
        </row>
        <row r="175">
          <cell r="G175">
            <v>47450</v>
          </cell>
          <cell r="H175">
            <v>47450</v>
          </cell>
          <cell r="K175">
            <v>47450</v>
          </cell>
          <cell r="L175">
            <v>47450</v>
          </cell>
        </row>
        <row r="177">
          <cell r="G177">
            <v>0</v>
          </cell>
          <cell r="K177">
            <v>0</v>
          </cell>
          <cell r="L177">
            <v>0</v>
          </cell>
        </row>
        <row r="179">
          <cell r="G179">
            <v>0</v>
          </cell>
          <cell r="I179">
            <v>0</v>
          </cell>
          <cell r="K179">
            <v>0</v>
          </cell>
          <cell r="L179">
            <v>0</v>
          </cell>
        </row>
        <row r="181">
          <cell r="G181">
            <v>0</v>
          </cell>
          <cell r="K181">
            <v>0</v>
          </cell>
          <cell r="L181">
            <v>0</v>
          </cell>
        </row>
        <row r="188">
          <cell r="G188">
            <v>6899435.8300000001</v>
          </cell>
          <cell r="K188">
            <v>6899435.8300000001</v>
          </cell>
          <cell r="L188">
            <v>0</v>
          </cell>
        </row>
        <row r="193">
          <cell r="G193">
            <v>91200</v>
          </cell>
          <cell r="H193">
            <v>91200</v>
          </cell>
          <cell r="K193">
            <v>91200</v>
          </cell>
          <cell r="L193">
            <v>91200</v>
          </cell>
        </row>
        <row r="194">
          <cell r="G194">
            <v>11398600</v>
          </cell>
          <cell r="H194">
            <v>11398600</v>
          </cell>
          <cell r="K194">
            <v>11398600</v>
          </cell>
          <cell r="L194">
            <v>11398600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</row>
        <row r="201">
          <cell r="G201">
            <v>11748</v>
          </cell>
          <cell r="H201">
            <v>11748</v>
          </cell>
          <cell r="K201">
            <v>11748</v>
          </cell>
          <cell r="L201">
            <v>11748</v>
          </cell>
        </row>
        <row r="202">
          <cell r="G202">
            <v>777852</v>
          </cell>
          <cell r="H202">
            <v>777852</v>
          </cell>
          <cell r="K202">
            <v>777852</v>
          </cell>
          <cell r="L202">
            <v>777852</v>
          </cell>
        </row>
        <row r="204">
          <cell r="G204">
            <v>401142.4</v>
          </cell>
          <cell r="H204">
            <v>401142.4</v>
          </cell>
          <cell r="K204">
            <v>401142.4</v>
          </cell>
          <cell r="L204">
            <v>401142.4</v>
          </cell>
        </row>
        <row r="205">
          <cell r="G205">
            <v>81357.600000000006</v>
          </cell>
          <cell r="H205">
            <v>81357.600000000006</v>
          </cell>
          <cell r="K205">
            <v>81357.600000000006</v>
          </cell>
          <cell r="L205">
            <v>81357.600000000006</v>
          </cell>
        </row>
        <row r="207">
          <cell r="G207">
            <v>1937802.96</v>
          </cell>
          <cell r="H207">
            <v>1937802.96</v>
          </cell>
          <cell r="K207">
            <v>1937802.96</v>
          </cell>
          <cell r="L207">
            <v>1937802.96</v>
          </cell>
        </row>
        <row r="208">
          <cell r="G208">
            <v>210197.04</v>
          </cell>
          <cell r="H208">
            <v>210197.04</v>
          </cell>
          <cell r="K208">
            <v>210197.04</v>
          </cell>
          <cell r="L208">
            <v>210197.04</v>
          </cell>
        </row>
        <row r="216">
          <cell r="G216">
            <v>276380</v>
          </cell>
          <cell r="K216">
            <v>276380</v>
          </cell>
          <cell r="L216">
            <v>0</v>
          </cell>
        </row>
        <row r="217">
          <cell r="G217">
            <v>260420</v>
          </cell>
          <cell r="K217">
            <v>260420</v>
          </cell>
          <cell r="L217">
            <v>0</v>
          </cell>
        </row>
        <row r="220">
          <cell r="G220">
            <v>680000</v>
          </cell>
          <cell r="K220">
            <v>680000</v>
          </cell>
          <cell r="L220">
            <v>0</v>
          </cell>
        </row>
        <row r="225">
          <cell r="G225">
            <v>19755457.82</v>
          </cell>
          <cell r="K225">
            <v>19755457.82</v>
          </cell>
          <cell r="L225">
            <v>0</v>
          </cell>
        </row>
        <row r="228">
          <cell r="G228">
            <v>0</v>
          </cell>
          <cell r="K228">
            <v>0</v>
          </cell>
          <cell r="L228">
            <v>0</v>
          </cell>
        </row>
        <row r="233">
          <cell r="G233">
            <v>3000000</v>
          </cell>
          <cell r="K233">
            <v>3000000</v>
          </cell>
          <cell r="L233">
            <v>0</v>
          </cell>
        </row>
        <row r="239">
          <cell r="G239">
            <v>965000</v>
          </cell>
          <cell r="K239">
            <v>965000</v>
          </cell>
          <cell r="L239">
            <v>0</v>
          </cell>
        </row>
        <row r="244">
          <cell r="G244">
            <v>113000</v>
          </cell>
          <cell r="K244">
            <v>113000</v>
          </cell>
          <cell r="L244">
            <v>0</v>
          </cell>
        </row>
        <row r="247">
          <cell r="G247">
            <v>29400</v>
          </cell>
          <cell r="K247">
            <v>29400</v>
          </cell>
          <cell r="L247">
            <v>0</v>
          </cell>
        </row>
        <row r="250">
          <cell r="G250">
            <v>42000</v>
          </cell>
          <cell r="K250">
            <v>42000</v>
          </cell>
          <cell r="L250">
            <v>0</v>
          </cell>
        </row>
        <row r="253">
          <cell r="G253">
            <v>150500</v>
          </cell>
          <cell r="I253">
            <v>0</v>
          </cell>
          <cell r="K253">
            <v>150500</v>
          </cell>
          <cell r="L253">
            <v>0</v>
          </cell>
        </row>
        <row r="257">
          <cell r="G257">
            <v>220527.67</v>
          </cell>
          <cell r="K257">
            <v>220527.67</v>
          </cell>
          <cell r="L257">
            <v>0</v>
          </cell>
        </row>
        <row r="258">
          <cell r="G258">
            <v>1600</v>
          </cell>
          <cell r="K258">
            <v>1600</v>
          </cell>
          <cell r="L258">
            <v>0</v>
          </cell>
        </row>
        <row r="262">
          <cell r="G262">
            <v>0</v>
          </cell>
          <cell r="K262">
            <v>0</v>
          </cell>
          <cell r="L262">
            <v>0</v>
          </cell>
        </row>
        <row r="263">
          <cell r="G263">
            <v>9835221.5800000001</v>
          </cell>
          <cell r="K263">
            <v>9835221.5800000001</v>
          </cell>
          <cell r="L263">
            <v>0</v>
          </cell>
        </row>
        <row r="269">
          <cell r="K269">
            <v>0</v>
          </cell>
          <cell r="L269">
            <v>0</v>
          </cell>
        </row>
        <row r="270">
          <cell r="K270">
            <v>0</v>
          </cell>
          <cell r="L270">
            <v>0</v>
          </cell>
        </row>
        <row r="275">
          <cell r="G275">
            <v>0</v>
          </cell>
          <cell r="K275">
            <v>0</v>
          </cell>
          <cell r="L275">
            <v>0</v>
          </cell>
        </row>
        <row r="276">
          <cell r="G276">
            <v>0</v>
          </cell>
          <cell r="K276">
            <v>0</v>
          </cell>
          <cell r="L276">
            <v>0</v>
          </cell>
        </row>
        <row r="283">
          <cell r="G283">
            <v>20135325.689999998</v>
          </cell>
          <cell r="K283">
            <v>20135325.689999998</v>
          </cell>
          <cell r="L283">
            <v>0</v>
          </cell>
        </row>
        <row r="291">
          <cell r="G291">
            <v>25000</v>
          </cell>
          <cell r="K291">
            <v>25000</v>
          </cell>
          <cell r="L291">
            <v>0</v>
          </cell>
        </row>
        <row r="292">
          <cell r="G292">
            <v>25000</v>
          </cell>
          <cell r="K292">
            <v>25000</v>
          </cell>
          <cell r="L292">
            <v>0</v>
          </cell>
        </row>
        <row r="295">
          <cell r="G295">
            <v>0</v>
          </cell>
          <cell r="K295">
            <v>0</v>
          </cell>
          <cell r="L295">
            <v>0</v>
          </cell>
        </row>
        <row r="300">
          <cell r="G300">
            <v>5499301.4100000001</v>
          </cell>
          <cell r="K300">
            <v>5499301.4100000001</v>
          </cell>
          <cell r="L300">
            <v>0</v>
          </cell>
        </row>
        <row r="306">
          <cell r="G306">
            <v>0</v>
          </cell>
          <cell r="K306">
            <v>0</v>
          </cell>
          <cell r="L306">
            <v>0</v>
          </cell>
        </row>
        <row r="307">
          <cell r="G307">
            <v>0</v>
          </cell>
          <cell r="K307">
            <v>0</v>
          </cell>
          <cell r="L307">
            <v>0</v>
          </cell>
        </row>
        <row r="312">
          <cell r="G312">
            <v>163500</v>
          </cell>
          <cell r="K312">
            <v>163500</v>
          </cell>
          <cell r="L312">
            <v>0</v>
          </cell>
        </row>
        <row r="316">
          <cell r="G316">
            <v>42500</v>
          </cell>
          <cell r="I316">
            <v>0</v>
          </cell>
          <cell r="K316">
            <v>42500</v>
          </cell>
          <cell r="L316">
            <v>0</v>
          </cell>
        </row>
        <row r="317">
          <cell r="G317">
            <v>0</v>
          </cell>
          <cell r="K317">
            <v>0</v>
          </cell>
          <cell r="L317">
            <v>0</v>
          </cell>
        </row>
        <row r="324">
          <cell r="G324">
            <v>363774</v>
          </cell>
          <cell r="H324">
            <v>363774</v>
          </cell>
          <cell r="I324">
            <v>0</v>
          </cell>
          <cell r="J324">
            <v>0</v>
          </cell>
          <cell r="K324">
            <v>363774</v>
          </cell>
          <cell r="L324">
            <v>363774</v>
          </cell>
        </row>
        <row r="331">
          <cell r="G331">
            <v>14486400</v>
          </cell>
          <cell r="K331">
            <v>14486400</v>
          </cell>
          <cell r="L331">
            <v>0</v>
          </cell>
        </row>
        <row r="333">
          <cell r="K333">
            <v>0</v>
          </cell>
          <cell r="L333">
            <v>0</v>
          </cell>
        </row>
        <row r="335">
          <cell r="G335">
            <v>47031138.640000001</v>
          </cell>
          <cell r="H335">
            <v>47031138.640000001</v>
          </cell>
          <cell r="K335">
            <v>47031138.640000001</v>
          </cell>
          <cell r="L335">
            <v>47031138.640000001</v>
          </cell>
        </row>
        <row r="337">
          <cell r="G337">
            <v>526568800</v>
          </cell>
          <cell r="H337">
            <v>526568800</v>
          </cell>
          <cell r="K337">
            <v>526568800</v>
          </cell>
          <cell r="L337">
            <v>526568800</v>
          </cell>
        </row>
        <row r="339">
          <cell r="G339">
            <v>30138362.140000001</v>
          </cell>
          <cell r="H339">
            <v>0</v>
          </cell>
          <cell r="I339">
            <v>0</v>
          </cell>
          <cell r="J339">
            <v>0</v>
          </cell>
          <cell r="K339">
            <v>30138362.140000001</v>
          </cell>
          <cell r="L339">
            <v>0</v>
          </cell>
        </row>
        <row r="341">
          <cell r="G341">
            <v>9769753.4399999995</v>
          </cell>
          <cell r="I341">
            <v>0</v>
          </cell>
          <cell r="K341">
            <v>9769753.4399999995</v>
          </cell>
          <cell r="L341">
            <v>0</v>
          </cell>
        </row>
        <row r="343">
          <cell r="G343">
            <v>149575472.03999999</v>
          </cell>
          <cell r="K343">
            <v>149575472.03999999</v>
          </cell>
          <cell r="L343">
            <v>0</v>
          </cell>
        </row>
        <row r="345">
          <cell r="G345">
            <v>13743300</v>
          </cell>
          <cell r="K345">
            <v>13743300</v>
          </cell>
          <cell r="L345">
            <v>0</v>
          </cell>
        </row>
        <row r="347">
          <cell r="G347">
            <v>59643829.93</v>
          </cell>
          <cell r="K347">
            <v>59643829.93</v>
          </cell>
          <cell r="L347">
            <v>0</v>
          </cell>
        </row>
        <row r="349">
          <cell r="G349">
            <v>54640237.899999999</v>
          </cell>
          <cell r="K349">
            <v>54640237.899999999</v>
          </cell>
          <cell r="L349">
            <v>0</v>
          </cell>
        </row>
        <row r="352">
          <cell r="G352">
            <v>65100</v>
          </cell>
          <cell r="K352">
            <v>65100</v>
          </cell>
          <cell r="L352">
            <v>0</v>
          </cell>
        </row>
        <row r="358">
          <cell r="G358">
            <v>7562300</v>
          </cell>
          <cell r="K358">
            <v>7562300</v>
          </cell>
          <cell r="L358">
            <v>0</v>
          </cell>
        </row>
        <row r="360">
          <cell r="G360">
            <v>50184288</v>
          </cell>
          <cell r="H360">
            <v>50184288</v>
          </cell>
          <cell r="K360">
            <v>50184288</v>
          </cell>
          <cell r="L360">
            <v>50184288</v>
          </cell>
        </row>
        <row r="362">
          <cell r="G362">
            <v>2281104</v>
          </cell>
          <cell r="H362">
            <v>2281104</v>
          </cell>
          <cell r="K362">
            <v>2281104</v>
          </cell>
          <cell r="L362">
            <v>2281104</v>
          </cell>
        </row>
        <row r="364">
          <cell r="G364">
            <v>560394800</v>
          </cell>
          <cell r="H364">
            <v>560394800</v>
          </cell>
          <cell r="K364">
            <v>560394800</v>
          </cell>
          <cell r="L364">
            <v>560394800</v>
          </cell>
        </row>
        <row r="366">
          <cell r="G366">
            <v>17248821.960000001</v>
          </cell>
          <cell r="K366">
            <v>17248821.960000001</v>
          </cell>
          <cell r="L366">
            <v>0</v>
          </cell>
        </row>
        <row r="368">
          <cell r="G368">
            <v>94120933.129999995</v>
          </cell>
          <cell r="K368">
            <v>94120933.129999995</v>
          </cell>
          <cell r="L368">
            <v>0</v>
          </cell>
        </row>
        <row r="370">
          <cell r="G370">
            <v>50412086.07</v>
          </cell>
          <cell r="K370">
            <v>50412086.07</v>
          </cell>
          <cell r="L370">
            <v>0</v>
          </cell>
        </row>
        <row r="372">
          <cell r="G372">
            <v>600000</v>
          </cell>
          <cell r="K372">
            <v>600000</v>
          </cell>
          <cell r="L372">
            <v>0</v>
          </cell>
        </row>
        <row r="374">
          <cell r="G374">
            <v>0</v>
          </cell>
          <cell r="H374">
            <v>0</v>
          </cell>
          <cell r="K374">
            <v>0</v>
          </cell>
          <cell r="L374">
            <v>0</v>
          </cell>
        </row>
        <row r="377">
          <cell r="G377">
            <v>0</v>
          </cell>
          <cell r="K377">
            <v>0</v>
          </cell>
          <cell r="L377">
            <v>0</v>
          </cell>
        </row>
        <row r="379">
          <cell r="G379">
            <v>91400</v>
          </cell>
          <cell r="K379">
            <v>91400</v>
          </cell>
          <cell r="L379">
            <v>0</v>
          </cell>
        </row>
        <row r="382">
          <cell r="K382">
            <v>0</v>
          </cell>
          <cell r="L382">
            <v>0</v>
          </cell>
        </row>
        <row r="386">
          <cell r="G386">
            <v>2271400</v>
          </cell>
          <cell r="H386">
            <v>2271400</v>
          </cell>
          <cell r="K386">
            <v>2271400</v>
          </cell>
          <cell r="L386">
            <v>2271400</v>
          </cell>
        </row>
        <row r="388">
          <cell r="G388">
            <v>5672100</v>
          </cell>
          <cell r="H388">
            <v>5672100</v>
          </cell>
          <cell r="K388">
            <v>5672100</v>
          </cell>
          <cell r="L388">
            <v>5672100</v>
          </cell>
        </row>
        <row r="390">
          <cell r="G390">
            <v>20379200</v>
          </cell>
          <cell r="H390">
            <v>20379200</v>
          </cell>
          <cell r="I390">
            <v>0</v>
          </cell>
          <cell r="J390">
            <v>0</v>
          </cell>
          <cell r="K390">
            <v>20379200</v>
          </cell>
          <cell r="L390">
            <v>20379200</v>
          </cell>
        </row>
        <row r="392">
          <cell r="G392">
            <v>44669795.920000002</v>
          </cell>
          <cell r="H392">
            <v>43776400</v>
          </cell>
          <cell r="K392">
            <v>44669795.920000002</v>
          </cell>
          <cell r="L392">
            <v>43776400</v>
          </cell>
        </row>
        <row r="394">
          <cell r="G394">
            <v>4436810.28</v>
          </cell>
          <cell r="K394">
            <v>4436810.28</v>
          </cell>
          <cell r="L394">
            <v>0</v>
          </cell>
        </row>
        <row r="396">
          <cell r="G396">
            <v>115757.14</v>
          </cell>
          <cell r="K396">
            <v>115757.14</v>
          </cell>
          <cell r="L396">
            <v>0</v>
          </cell>
        </row>
        <row r="402">
          <cell r="K402">
            <v>0</v>
          </cell>
          <cell r="L402">
            <v>0</v>
          </cell>
        </row>
        <row r="407">
          <cell r="G407">
            <v>109843.2</v>
          </cell>
          <cell r="K407">
            <v>109843.2</v>
          </cell>
          <cell r="L407">
            <v>0</v>
          </cell>
        </row>
        <row r="412">
          <cell r="G412">
            <v>1708500</v>
          </cell>
          <cell r="I412">
            <v>0</v>
          </cell>
          <cell r="K412">
            <v>1708500</v>
          </cell>
          <cell r="L412">
            <v>0</v>
          </cell>
        </row>
        <row r="414">
          <cell r="G414">
            <v>2962596.98</v>
          </cell>
          <cell r="H414">
            <v>2962596.98</v>
          </cell>
          <cell r="I414">
            <v>0</v>
          </cell>
          <cell r="J414">
            <v>0</v>
          </cell>
          <cell r="K414">
            <v>2962596.98</v>
          </cell>
          <cell r="L414">
            <v>2962596.98</v>
          </cell>
        </row>
        <row r="416">
          <cell r="G416">
            <v>3205251.38</v>
          </cell>
          <cell r="H416">
            <v>0</v>
          </cell>
          <cell r="I416">
            <v>0</v>
          </cell>
          <cell r="J416">
            <v>0</v>
          </cell>
          <cell r="K416">
            <v>3205251.38</v>
          </cell>
          <cell r="L416">
            <v>0</v>
          </cell>
        </row>
        <row r="418">
          <cell r="G418">
            <v>615418.69999999995</v>
          </cell>
          <cell r="I418">
            <v>0</v>
          </cell>
          <cell r="K418">
            <v>615418.69999999995</v>
          </cell>
          <cell r="L418">
            <v>0</v>
          </cell>
        </row>
        <row r="420">
          <cell r="G420">
            <v>100321456.36</v>
          </cell>
          <cell r="K420">
            <v>100321456.36</v>
          </cell>
          <cell r="L420">
            <v>0</v>
          </cell>
        </row>
        <row r="422">
          <cell r="G422">
            <v>9059973</v>
          </cell>
          <cell r="K422">
            <v>9059973</v>
          </cell>
          <cell r="L422">
            <v>0</v>
          </cell>
        </row>
        <row r="424">
          <cell r="G424">
            <v>9102686.2899999991</v>
          </cell>
          <cell r="K424">
            <v>9102686.2899999991</v>
          </cell>
          <cell r="L424">
            <v>0</v>
          </cell>
        </row>
        <row r="426">
          <cell r="G426">
            <v>5100602</v>
          </cell>
          <cell r="K426">
            <v>5100602</v>
          </cell>
          <cell r="L426">
            <v>0</v>
          </cell>
        </row>
        <row r="428">
          <cell r="G428">
            <v>0</v>
          </cell>
          <cell r="I428">
            <v>0</v>
          </cell>
          <cell r="K428">
            <v>0</v>
          </cell>
          <cell r="L428">
            <v>0</v>
          </cell>
        </row>
        <row r="429">
          <cell r="K429">
            <v>11789238</v>
          </cell>
        </row>
        <row r="430">
          <cell r="G430">
            <v>0</v>
          </cell>
          <cell r="K430">
            <v>0</v>
          </cell>
          <cell r="L430">
            <v>0</v>
          </cell>
        </row>
        <row r="431">
          <cell r="G431">
            <v>11789238</v>
          </cell>
          <cell r="K431">
            <v>11789238</v>
          </cell>
        </row>
        <row r="434">
          <cell r="G434">
            <v>150000</v>
          </cell>
          <cell r="I434">
            <v>0</v>
          </cell>
          <cell r="K434">
            <v>150000</v>
          </cell>
          <cell r="L434">
            <v>0</v>
          </cell>
        </row>
        <row r="440">
          <cell r="G440">
            <v>2213484</v>
          </cell>
          <cell r="H440">
            <v>2213484</v>
          </cell>
          <cell r="K440">
            <v>2213484</v>
          </cell>
          <cell r="L440">
            <v>2213484</v>
          </cell>
        </row>
        <row r="442">
          <cell r="G442">
            <v>459805.86</v>
          </cell>
          <cell r="K442">
            <v>459805.86</v>
          </cell>
          <cell r="L442">
            <v>0</v>
          </cell>
        </row>
        <row r="444">
          <cell r="G444">
            <v>913300</v>
          </cell>
          <cell r="K444">
            <v>913300</v>
          </cell>
          <cell r="L444">
            <v>0</v>
          </cell>
        </row>
        <row r="446">
          <cell r="G446">
            <v>3300000</v>
          </cell>
          <cell r="K446">
            <v>3300000</v>
          </cell>
          <cell r="L446">
            <v>0</v>
          </cell>
        </row>
        <row r="448">
          <cell r="G448">
            <v>20000</v>
          </cell>
          <cell r="I448">
            <v>0</v>
          </cell>
          <cell r="K448">
            <v>20000</v>
          </cell>
          <cell r="L448">
            <v>0</v>
          </cell>
        </row>
        <row r="450">
          <cell r="G450">
            <v>450000</v>
          </cell>
          <cell r="K450">
            <v>450000</v>
          </cell>
          <cell r="L450">
            <v>0</v>
          </cell>
        </row>
        <row r="455">
          <cell r="G455">
            <v>0</v>
          </cell>
          <cell r="K455">
            <v>0</v>
          </cell>
          <cell r="L455">
            <v>0</v>
          </cell>
        </row>
        <row r="459">
          <cell r="G459">
            <v>0</v>
          </cell>
          <cell r="K459">
            <v>0</v>
          </cell>
          <cell r="L459">
            <v>0</v>
          </cell>
        </row>
        <row r="465">
          <cell r="G465">
            <v>290000</v>
          </cell>
          <cell r="K465">
            <v>290000</v>
          </cell>
          <cell r="L465">
            <v>0</v>
          </cell>
        </row>
        <row r="467">
          <cell r="G467">
            <v>0</v>
          </cell>
          <cell r="K467">
            <v>0</v>
          </cell>
          <cell r="L467">
            <v>0</v>
          </cell>
        </row>
        <row r="469">
          <cell r="G469">
            <v>1768900</v>
          </cell>
          <cell r="K469">
            <v>1768900</v>
          </cell>
          <cell r="L469">
            <v>0</v>
          </cell>
        </row>
        <row r="471">
          <cell r="G471">
            <v>500000</v>
          </cell>
          <cell r="K471">
            <v>500000</v>
          </cell>
          <cell r="L471">
            <v>0</v>
          </cell>
        </row>
        <row r="473">
          <cell r="G473">
            <v>0</v>
          </cell>
          <cell r="I473">
            <v>0</v>
          </cell>
          <cell r="K473">
            <v>0</v>
          </cell>
          <cell r="L473">
            <v>0</v>
          </cell>
        </row>
        <row r="475">
          <cell r="G475">
            <v>0</v>
          </cell>
          <cell r="I475">
            <v>0</v>
          </cell>
          <cell r="K475">
            <v>0</v>
          </cell>
          <cell r="L475">
            <v>0</v>
          </cell>
        </row>
        <row r="478">
          <cell r="G478">
            <v>945700</v>
          </cell>
          <cell r="K478">
            <v>945700</v>
          </cell>
          <cell r="L478">
            <v>0</v>
          </cell>
        </row>
        <row r="480">
          <cell r="G480">
            <v>41012014.969999999</v>
          </cell>
          <cell r="K480">
            <v>41012014.969999999</v>
          </cell>
          <cell r="L480">
            <v>0</v>
          </cell>
        </row>
        <row r="482">
          <cell r="G482">
            <v>323500</v>
          </cell>
          <cell r="K482">
            <v>323500</v>
          </cell>
          <cell r="L482">
            <v>0</v>
          </cell>
        </row>
        <row r="484">
          <cell r="G484">
            <v>405622.58</v>
          </cell>
          <cell r="K484">
            <v>405622.58</v>
          </cell>
          <cell r="L484">
            <v>0</v>
          </cell>
        </row>
        <row r="486">
          <cell r="G486">
            <v>2391700</v>
          </cell>
          <cell r="I486">
            <v>0</v>
          </cell>
          <cell r="K486">
            <v>2391700</v>
          </cell>
          <cell r="L486">
            <v>0</v>
          </cell>
        </row>
        <row r="488">
          <cell r="G488">
            <v>0</v>
          </cell>
          <cell r="K488">
            <v>0</v>
          </cell>
          <cell r="L488">
            <v>0</v>
          </cell>
        </row>
        <row r="491">
          <cell r="G491">
            <v>348500</v>
          </cell>
          <cell r="K491">
            <v>348500</v>
          </cell>
          <cell r="L491">
            <v>0</v>
          </cell>
        </row>
        <row r="493">
          <cell r="G493">
            <v>16869220.5</v>
          </cell>
          <cell r="K493">
            <v>16869220.5</v>
          </cell>
          <cell r="L493">
            <v>0</v>
          </cell>
        </row>
        <row r="495">
          <cell r="G495">
            <v>542393</v>
          </cell>
          <cell r="K495">
            <v>542393</v>
          </cell>
          <cell r="L495">
            <v>0</v>
          </cell>
        </row>
        <row r="497">
          <cell r="G497">
            <v>457384.85</v>
          </cell>
          <cell r="K497">
            <v>457384.85</v>
          </cell>
          <cell r="L497">
            <v>0</v>
          </cell>
        </row>
        <row r="499">
          <cell r="G499">
            <v>2456171</v>
          </cell>
          <cell r="K499">
            <v>2456171</v>
          </cell>
          <cell r="L499">
            <v>0</v>
          </cell>
        </row>
        <row r="502">
          <cell r="G502">
            <v>122000</v>
          </cell>
          <cell r="K502">
            <v>122000</v>
          </cell>
          <cell r="L502">
            <v>0</v>
          </cell>
        </row>
        <row r="504">
          <cell r="G504">
            <v>13871176.58</v>
          </cell>
          <cell r="K504">
            <v>13871176.58</v>
          </cell>
          <cell r="L504">
            <v>0</v>
          </cell>
        </row>
        <row r="506">
          <cell r="G506">
            <v>423748</v>
          </cell>
          <cell r="I506">
            <v>0</v>
          </cell>
          <cell r="K506">
            <v>423748</v>
          </cell>
          <cell r="L506">
            <v>0</v>
          </cell>
        </row>
        <row r="508">
          <cell r="G508">
            <v>1969979.6</v>
          </cell>
          <cell r="K508">
            <v>1969979.6</v>
          </cell>
          <cell r="L508">
            <v>0</v>
          </cell>
        </row>
        <row r="510">
          <cell r="G510">
            <v>588674</v>
          </cell>
          <cell r="I510">
            <v>0</v>
          </cell>
          <cell r="K510">
            <v>588674</v>
          </cell>
          <cell r="L510">
            <v>0</v>
          </cell>
        </row>
        <row r="512">
          <cell r="G512">
            <v>0</v>
          </cell>
          <cell r="K512">
            <v>0</v>
          </cell>
          <cell r="L512">
            <v>0</v>
          </cell>
        </row>
        <row r="516">
          <cell r="G516">
            <v>609400</v>
          </cell>
          <cell r="I516">
            <v>0</v>
          </cell>
          <cell r="K516">
            <v>609400</v>
          </cell>
          <cell r="L516">
            <v>0</v>
          </cell>
        </row>
        <row r="518">
          <cell r="G518">
            <v>0</v>
          </cell>
          <cell r="K518">
            <v>0</v>
          </cell>
          <cell r="L518">
            <v>0</v>
          </cell>
        </row>
        <row r="520">
          <cell r="G520">
            <v>133924</v>
          </cell>
          <cell r="K520">
            <v>133924</v>
          </cell>
          <cell r="L520">
            <v>0</v>
          </cell>
        </row>
        <row r="522">
          <cell r="G522">
            <v>370876.66</v>
          </cell>
          <cell r="I522">
            <v>0</v>
          </cell>
          <cell r="K522">
            <v>370876.66</v>
          </cell>
          <cell r="L522">
            <v>0</v>
          </cell>
        </row>
        <row r="524">
          <cell r="G524">
            <v>1274661.3799999999</v>
          </cell>
          <cell r="K524">
            <v>1274661.3799999999</v>
          </cell>
          <cell r="L524">
            <v>0</v>
          </cell>
        </row>
        <row r="531">
          <cell r="G531">
            <v>2585800</v>
          </cell>
          <cell r="H531">
            <v>2585800</v>
          </cell>
          <cell r="I531">
            <v>0</v>
          </cell>
          <cell r="J531">
            <v>0</v>
          </cell>
          <cell r="K531">
            <v>2585800</v>
          </cell>
          <cell r="L531">
            <v>2585800</v>
          </cell>
        </row>
        <row r="533">
          <cell r="G533">
            <v>36000</v>
          </cell>
          <cell r="H533">
            <v>36000</v>
          </cell>
          <cell r="K533">
            <v>36000</v>
          </cell>
          <cell r="L533">
            <v>36000</v>
          </cell>
        </row>
        <row r="535">
          <cell r="G535">
            <v>1372400</v>
          </cell>
          <cell r="H535">
            <v>1372400</v>
          </cell>
          <cell r="K535">
            <v>1372400</v>
          </cell>
          <cell r="L535">
            <v>1372400</v>
          </cell>
        </row>
        <row r="541">
          <cell r="G541">
            <v>238800</v>
          </cell>
          <cell r="H541">
            <v>238800</v>
          </cell>
          <cell r="K541">
            <v>238800</v>
          </cell>
          <cell r="L541">
            <v>238800</v>
          </cell>
        </row>
        <row r="542">
          <cell r="G542">
            <v>358100</v>
          </cell>
          <cell r="H542">
            <v>358100</v>
          </cell>
          <cell r="K542">
            <v>358100</v>
          </cell>
          <cell r="L542">
            <v>358100</v>
          </cell>
        </row>
        <row r="544">
          <cell r="G544">
            <v>23877400</v>
          </cell>
          <cell r="H544">
            <v>23877400</v>
          </cell>
          <cell r="K544">
            <v>23877400</v>
          </cell>
          <cell r="L544">
            <v>23877400</v>
          </cell>
        </row>
        <row r="548">
          <cell r="G548">
            <v>30392500</v>
          </cell>
          <cell r="H548">
            <v>30392500</v>
          </cell>
          <cell r="I548">
            <v>0</v>
          </cell>
          <cell r="J548">
            <v>0</v>
          </cell>
          <cell r="K548">
            <v>30392500</v>
          </cell>
          <cell r="L548">
            <v>30392500</v>
          </cell>
        </row>
        <row r="550">
          <cell r="G550">
            <v>86600</v>
          </cell>
          <cell r="H550">
            <v>86600</v>
          </cell>
          <cell r="I550">
            <v>0</v>
          </cell>
          <cell r="J550">
            <v>0</v>
          </cell>
          <cell r="K550">
            <v>86600</v>
          </cell>
          <cell r="L550">
            <v>86600</v>
          </cell>
        </row>
        <row r="552">
          <cell r="G552">
            <v>7462793.5200000005</v>
          </cell>
          <cell r="H552">
            <v>7462793.5200000005</v>
          </cell>
          <cell r="K552">
            <v>7462793.5200000005</v>
          </cell>
          <cell r="L552">
            <v>7462793.5200000005</v>
          </cell>
        </row>
        <row r="553">
          <cell r="G553">
            <v>1129206.48</v>
          </cell>
          <cell r="H553">
            <v>1129206.48</v>
          </cell>
          <cell r="K553">
            <v>1129206.48</v>
          </cell>
          <cell r="L553">
            <v>1129206.48</v>
          </cell>
        </row>
        <row r="559">
          <cell r="G559">
            <v>0</v>
          </cell>
          <cell r="K559">
            <v>0</v>
          </cell>
          <cell r="L559">
            <v>0</v>
          </cell>
        </row>
        <row r="567">
          <cell r="G567">
            <v>105700</v>
          </cell>
          <cell r="I567">
            <v>0</v>
          </cell>
          <cell r="K567">
            <v>105700</v>
          </cell>
          <cell r="L567">
            <v>0</v>
          </cell>
        </row>
        <row r="568">
          <cell r="G568">
            <v>65000</v>
          </cell>
          <cell r="I568">
            <v>0</v>
          </cell>
          <cell r="K568">
            <v>65000</v>
          </cell>
          <cell r="L568">
            <v>0</v>
          </cell>
        </row>
        <row r="571">
          <cell r="G571">
            <v>140000</v>
          </cell>
          <cell r="K571">
            <v>140000</v>
          </cell>
          <cell r="L571">
            <v>0</v>
          </cell>
        </row>
        <row r="576">
          <cell r="G576">
            <v>5453909.2599999998</v>
          </cell>
          <cell r="I576">
            <v>0</v>
          </cell>
          <cell r="K576">
            <v>5453909.2599999998</v>
          </cell>
          <cell r="L576">
            <v>0</v>
          </cell>
        </row>
        <row r="583">
          <cell r="G583">
            <v>0</v>
          </cell>
          <cell r="K583">
            <v>0</v>
          </cell>
          <cell r="L583">
            <v>0</v>
          </cell>
        </row>
        <row r="588">
          <cell r="G588">
            <v>10400</v>
          </cell>
          <cell r="K588">
            <v>10400</v>
          </cell>
          <cell r="L588">
            <v>0</v>
          </cell>
        </row>
        <row r="592">
          <cell r="G592">
            <v>5600</v>
          </cell>
          <cell r="I592">
            <v>0</v>
          </cell>
          <cell r="K592">
            <v>5600</v>
          </cell>
          <cell r="L592">
            <v>0</v>
          </cell>
        </row>
        <row r="593">
          <cell r="G593">
            <v>0</v>
          </cell>
          <cell r="K593">
            <v>0</v>
          </cell>
          <cell r="L593">
            <v>0</v>
          </cell>
        </row>
        <row r="598">
          <cell r="G598">
            <v>0</v>
          </cell>
          <cell r="K598">
            <v>0</v>
          </cell>
          <cell r="L598">
            <v>0</v>
          </cell>
        </row>
        <row r="605">
          <cell r="G605">
            <v>1771000</v>
          </cell>
          <cell r="K605">
            <v>1771000</v>
          </cell>
          <cell r="L605">
            <v>0</v>
          </cell>
        </row>
        <row r="607">
          <cell r="G607">
            <v>1845468.65</v>
          </cell>
          <cell r="H607">
            <v>1845468.65</v>
          </cell>
          <cell r="K607">
            <v>1845468.65</v>
          </cell>
          <cell r="L607">
            <v>1845468.65</v>
          </cell>
        </row>
        <row r="609">
          <cell r="G609">
            <v>383358.22</v>
          </cell>
          <cell r="K609">
            <v>383358.22</v>
          </cell>
          <cell r="L609">
            <v>0</v>
          </cell>
        </row>
        <row r="611">
          <cell r="G611">
            <v>102273400</v>
          </cell>
          <cell r="I611">
            <v>0</v>
          </cell>
          <cell r="K611">
            <v>102273400</v>
          </cell>
          <cell r="L611">
            <v>0</v>
          </cell>
        </row>
        <row r="613">
          <cell r="G613">
            <v>5487020</v>
          </cell>
          <cell r="K613">
            <v>5487020</v>
          </cell>
          <cell r="L613">
            <v>0</v>
          </cell>
        </row>
        <row r="615">
          <cell r="G615">
            <v>3977800</v>
          </cell>
          <cell r="K615">
            <v>3977800</v>
          </cell>
          <cell r="L615">
            <v>0</v>
          </cell>
        </row>
        <row r="617">
          <cell r="G617">
            <v>5768306.3200000003</v>
          </cell>
          <cell r="K617">
            <v>5768306.3200000003</v>
          </cell>
          <cell r="L617">
            <v>0</v>
          </cell>
        </row>
        <row r="620">
          <cell r="G620">
            <v>0</v>
          </cell>
          <cell r="K620">
            <v>0</v>
          </cell>
          <cell r="L620">
            <v>0</v>
          </cell>
        </row>
        <row r="622">
          <cell r="G622">
            <v>0</v>
          </cell>
          <cell r="K622">
            <v>0</v>
          </cell>
          <cell r="L622">
            <v>0</v>
          </cell>
        </row>
        <row r="628">
          <cell r="G628">
            <v>50000</v>
          </cell>
          <cell r="K628">
            <v>50000</v>
          </cell>
          <cell r="L628">
            <v>0</v>
          </cell>
        </row>
        <row r="630">
          <cell r="G630">
            <v>6685500</v>
          </cell>
          <cell r="K630">
            <v>6685500</v>
          </cell>
          <cell r="L630">
            <v>0</v>
          </cell>
        </row>
        <row r="632">
          <cell r="G632">
            <v>567136</v>
          </cell>
          <cell r="K632">
            <v>567136</v>
          </cell>
          <cell r="L632">
            <v>0</v>
          </cell>
        </row>
        <row r="634">
          <cell r="G634">
            <v>274700</v>
          </cell>
          <cell r="K634">
            <v>274700</v>
          </cell>
          <cell r="L634">
            <v>0</v>
          </cell>
        </row>
        <row r="636">
          <cell r="G636">
            <v>247100</v>
          </cell>
          <cell r="K636">
            <v>247100</v>
          </cell>
          <cell r="L636">
            <v>0</v>
          </cell>
        </row>
        <row r="638">
          <cell r="G638">
            <v>74350</v>
          </cell>
          <cell r="I638">
            <v>0</v>
          </cell>
          <cell r="K638">
            <v>74350</v>
          </cell>
          <cell r="L638">
            <v>0</v>
          </cell>
        </row>
        <row r="639">
          <cell r="G639">
            <v>425650</v>
          </cell>
          <cell r="K639">
            <v>425650</v>
          </cell>
          <cell r="L639">
            <v>0</v>
          </cell>
        </row>
        <row r="642">
          <cell r="G642">
            <v>0</v>
          </cell>
          <cell r="I642">
            <v>0</v>
          </cell>
          <cell r="K642">
            <v>0</v>
          </cell>
          <cell r="L642">
            <v>0</v>
          </cell>
        </row>
        <row r="644">
          <cell r="K644">
            <v>0</v>
          </cell>
          <cell r="L644">
            <v>0</v>
          </cell>
        </row>
        <row r="648">
          <cell r="G648">
            <v>300000</v>
          </cell>
          <cell r="K648">
            <v>300000</v>
          </cell>
          <cell r="L648">
            <v>0</v>
          </cell>
        </row>
        <row r="655">
          <cell r="G655">
            <v>274400</v>
          </cell>
          <cell r="I655">
            <v>0</v>
          </cell>
          <cell r="K655">
            <v>274400</v>
          </cell>
          <cell r="L655">
            <v>0</v>
          </cell>
        </row>
        <row r="657">
          <cell r="G657">
            <v>577700</v>
          </cell>
          <cell r="K657">
            <v>577700</v>
          </cell>
          <cell r="L657">
            <v>0</v>
          </cell>
        </row>
        <row r="662">
          <cell r="G662">
            <v>800000</v>
          </cell>
          <cell r="K662">
            <v>800000</v>
          </cell>
          <cell r="L662">
            <v>0</v>
          </cell>
        </row>
        <row r="664">
          <cell r="G664">
            <v>515807.63</v>
          </cell>
          <cell r="H664">
            <v>515807.63</v>
          </cell>
          <cell r="I664">
            <v>0</v>
          </cell>
          <cell r="J664">
            <v>0</v>
          </cell>
          <cell r="K664">
            <v>515807.63</v>
          </cell>
          <cell r="L664">
            <v>515807.63</v>
          </cell>
        </row>
        <row r="666">
          <cell r="G666">
            <v>107148.45</v>
          </cell>
          <cell r="I666">
            <v>0</v>
          </cell>
          <cell r="K666">
            <v>107148.45</v>
          </cell>
          <cell r="L666">
            <v>0</v>
          </cell>
        </row>
        <row r="668">
          <cell r="G668">
            <v>63657900</v>
          </cell>
          <cell r="K668">
            <v>63657900</v>
          </cell>
          <cell r="L668">
            <v>0</v>
          </cell>
        </row>
        <row r="670">
          <cell r="G670">
            <v>4542100</v>
          </cell>
          <cell r="K670">
            <v>4542100</v>
          </cell>
          <cell r="L670">
            <v>0</v>
          </cell>
        </row>
        <row r="672">
          <cell r="G672">
            <v>3917500</v>
          </cell>
          <cell r="K672">
            <v>3917500</v>
          </cell>
          <cell r="L672">
            <v>0</v>
          </cell>
        </row>
        <row r="674">
          <cell r="G674">
            <v>4151200</v>
          </cell>
          <cell r="K674">
            <v>4151200</v>
          </cell>
          <cell r="L674">
            <v>0</v>
          </cell>
        </row>
        <row r="677">
          <cell r="G677">
            <v>0</v>
          </cell>
          <cell r="K677">
            <v>0</v>
          </cell>
          <cell r="L677">
            <v>0</v>
          </cell>
        </row>
        <row r="679">
          <cell r="G679">
            <v>0</v>
          </cell>
          <cell r="K679">
            <v>0</v>
          </cell>
          <cell r="L679">
            <v>0</v>
          </cell>
        </row>
        <row r="681">
          <cell r="G681">
            <v>10000000</v>
          </cell>
          <cell r="H681">
            <v>10000000</v>
          </cell>
          <cell r="K681">
            <v>10000000</v>
          </cell>
          <cell r="L681">
            <v>10000000</v>
          </cell>
        </row>
        <row r="685">
          <cell r="G685">
            <v>1170000</v>
          </cell>
          <cell r="K685">
            <v>1170000</v>
          </cell>
          <cell r="L685">
            <v>0</v>
          </cell>
        </row>
        <row r="687">
          <cell r="G687">
            <v>659458.65</v>
          </cell>
          <cell r="H687">
            <v>659458.65</v>
          </cell>
          <cell r="I687">
            <v>0</v>
          </cell>
          <cell r="J687">
            <v>0</v>
          </cell>
          <cell r="K687">
            <v>659458.65</v>
          </cell>
          <cell r="L687">
            <v>659458.65</v>
          </cell>
        </row>
        <row r="689">
          <cell r="G689">
            <v>136988.99</v>
          </cell>
          <cell r="I689">
            <v>0</v>
          </cell>
          <cell r="K689">
            <v>136988.99</v>
          </cell>
          <cell r="L689">
            <v>0</v>
          </cell>
        </row>
        <row r="691">
          <cell r="G691">
            <v>86161200</v>
          </cell>
          <cell r="K691">
            <v>86161200</v>
          </cell>
          <cell r="L691">
            <v>0</v>
          </cell>
        </row>
        <row r="693">
          <cell r="G693">
            <v>7227550</v>
          </cell>
          <cell r="K693">
            <v>7227550</v>
          </cell>
          <cell r="L693">
            <v>0</v>
          </cell>
        </row>
        <row r="695">
          <cell r="G695">
            <v>6129500</v>
          </cell>
          <cell r="K695">
            <v>6129500</v>
          </cell>
          <cell r="L695">
            <v>0</v>
          </cell>
        </row>
        <row r="697">
          <cell r="G697">
            <v>11685150</v>
          </cell>
          <cell r="K697">
            <v>11685150</v>
          </cell>
          <cell r="L697">
            <v>0</v>
          </cell>
        </row>
        <row r="699">
          <cell r="G699">
            <v>8400000</v>
          </cell>
          <cell r="K699">
            <v>8400000</v>
          </cell>
          <cell r="L699">
            <v>0</v>
          </cell>
        </row>
        <row r="702">
          <cell r="G702">
            <v>0</v>
          </cell>
          <cell r="H702">
            <v>0</v>
          </cell>
          <cell r="K702">
            <v>0</v>
          </cell>
          <cell r="L702">
            <v>0</v>
          </cell>
        </row>
        <row r="704">
          <cell r="G704">
            <v>0</v>
          </cell>
          <cell r="K704">
            <v>0</v>
          </cell>
          <cell r="L704">
            <v>0</v>
          </cell>
        </row>
        <row r="706">
          <cell r="G706">
            <v>0</v>
          </cell>
          <cell r="K706">
            <v>0</v>
          </cell>
          <cell r="L706">
            <v>0</v>
          </cell>
        </row>
        <row r="708">
          <cell r="G708">
            <v>0</v>
          </cell>
          <cell r="K708">
            <v>0</v>
          </cell>
          <cell r="L708">
            <v>0</v>
          </cell>
        </row>
        <row r="712">
          <cell r="G712">
            <v>250000</v>
          </cell>
          <cell r="K712">
            <v>250000</v>
          </cell>
          <cell r="L712">
            <v>0</v>
          </cell>
        </row>
        <row r="714">
          <cell r="G714">
            <v>16122400</v>
          </cell>
          <cell r="K714">
            <v>16122400</v>
          </cell>
          <cell r="L714">
            <v>0</v>
          </cell>
        </row>
        <row r="716">
          <cell r="G716">
            <v>1739400</v>
          </cell>
          <cell r="K716">
            <v>1739400</v>
          </cell>
          <cell r="L716">
            <v>0</v>
          </cell>
        </row>
        <row r="718">
          <cell r="G718">
            <v>1158100</v>
          </cell>
          <cell r="K718">
            <v>1158100</v>
          </cell>
          <cell r="L718">
            <v>0</v>
          </cell>
        </row>
        <row r="720">
          <cell r="G720">
            <v>3234400</v>
          </cell>
          <cell r="K720">
            <v>3234400</v>
          </cell>
          <cell r="L720">
            <v>0</v>
          </cell>
        </row>
        <row r="722">
          <cell r="K722">
            <v>0</v>
          </cell>
          <cell r="L722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</row>
        <row r="731">
          <cell r="G731">
            <v>350000</v>
          </cell>
          <cell r="K731">
            <v>350000</v>
          </cell>
          <cell r="L731">
            <v>0</v>
          </cell>
        </row>
        <row r="733">
          <cell r="G733">
            <v>18165600</v>
          </cell>
          <cell r="I733">
            <v>0</v>
          </cell>
          <cell r="K733">
            <v>18165600</v>
          </cell>
          <cell r="L733">
            <v>0</v>
          </cell>
        </row>
        <row r="735">
          <cell r="G735">
            <v>105000</v>
          </cell>
          <cell r="K735">
            <v>105000</v>
          </cell>
          <cell r="L735">
            <v>0</v>
          </cell>
        </row>
        <row r="737">
          <cell r="G737">
            <v>0</v>
          </cell>
          <cell r="K737">
            <v>0</v>
          </cell>
          <cell r="L737">
            <v>0</v>
          </cell>
        </row>
        <row r="739">
          <cell r="G739">
            <v>1096300</v>
          </cell>
          <cell r="K739">
            <v>1096300</v>
          </cell>
          <cell r="L739">
            <v>0</v>
          </cell>
        </row>
        <row r="742">
          <cell r="G742">
            <v>0</v>
          </cell>
          <cell r="K742">
            <v>0</v>
          </cell>
          <cell r="L742">
            <v>0</v>
          </cell>
        </row>
        <row r="745">
          <cell r="G745">
            <v>300000</v>
          </cell>
          <cell r="K745">
            <v>300000</v>
          </cell>
          <cell r="L745">
            <v>0</v>
          </cell>
        </row>
        <row r="747">
          <cell r="G747">
            <v>12333300</v>
          </cell>
          <cell r="I747">
            <v>0</v>
          </cell>
          <cell r="K747">
            <v>12333300</v>
          </cell>
          <cell r="L747">
            <v>0</v>
          </cell>
        </row>
        <row r="749">
          <cell r="G749">
            <v>431900</v>
          </cell>
          <cell r="I749">
            <v>0</v>
          </cell>
          <cell r="K749">
            <v>431900</v>
          </cell>
          <cell r="L749">
            <v>0</v>
          </cell>
        </row>
        <row r="751">
          <cell r="G751">
            <v>0</v>
          </cell>
          <cell r="K751">
            <v>0</v>
          </cell>
          <cell r="L751">
            <v>0</v>
          </cell>
        </row>
        <row r="753">
          <cell r="G753">
            <v>3845300</v>
          </cell>
          <cell r="K753">
            <v>3845300</v>
          </cell>
          <cell r="L753">
            <v>0</v>
          </cell>
        </row>
        <row r="755">
          <cell r="I755">
            <v>0</v>
          </cell>
          <cell r="K755">
            <v>0</v>
          </cell>
          <cell r="L755">
            <v>0</v>
          </cell>
        </row>
        <row r="758">
          <cell r="G758">
            <v>456000</v>
          </cell>
          <cell r="K758">
            <v>456000</v>
          </cell>
          <cell r="L758">
            <v>0</v>
          </cell>
        </row>
        <row r="765">
          <cell r="G765">
            <v>50000</v>
          </cell>
          <cell r="K765">
            <v>50000</v>
          </cell>
          <cell r="L765">
            <v>0</v>
          </cell>
        </row>
        <row r="767">
          <cell r="G767">
            <v>4260100</v>
          </cell>
          <cell r="K767">
            <v>4260100</v>
          </cell>
          <cell r="L767">
            <v>0</v>
          </cell>
        </row>
        <row r="769">
          <cell r="G769">
            <v>282856</v>
          </cell>
          <cell r="K769">
            <v>282856</v>
          </cell>
          <cell r="L769">
            <v>0</v>
          </cell>
        </row>
        <row r="771">
          <cell r="G771">
            <v>175040</v>
          </cell>
          <cell r="K771">
            <v>175040</v>
          </cell>
          <cell r="L771">
            <v>0</v>
          </cell>
        </row>
        <row r="773">
          <cell r="G773">
            <v>120860</v>
          </cell>
          <cell r="K773">
            <v>120860</v>
          </cell>
          <cell r="L773">
            <v>0</v>
          </cell>
        </row>
        <row r="775">
          <cell r="G775">
            <v>15600</v>
          </cell>
          <cell r="K775">
            <v>15600</v>
          </cell>
          <cell r="L775">
            <v>0</v>
          </cell>
        </row>
        <row r="776">
          <cell r="G776">
            <v>1384450</v>
          </cell>
          <cell r="K776">
            <v>1384450</v>
          </cell>
          <cell r="L776">
            <v>0</v>
          </cell>
        </row>
        <row r="781">
          <cell r="G781">
            <v>263700</v>
          </cell>
          <cell r="K781">
            <v>263700</v>
          </cell>
          <cell r="L781">
            <v>0</v>
          </cell>
        </row>
        <row r="788">
          <cell r="G788">
            <v>400000</v>
          </cell>
          <cell r="K788">
            <v>400000</v>
          </cell>
          <cell r="L788">
            <v>0</v>
          </cell>
        </row>
        <row r="790">
          <cell r="G790">
            <v>7428200</v>
          </cell>
          <cell r="K790">
            <v>7428200</v>
          </cell>
          <cell r="L790">
            <v>0</v>
          </cell>
        </row>
        <row r="792">
          <cell r="G792">
            <v>247808</v>
          </cell>
          <cell r="K792">
            <v>247808</v>
          </cell>
          <cell r="L792">
            <v>0</v>
          </cell>
        </row>
        <row r="794">
          <cell r="G794">
            <v>305100</v>
          </cell>
          <cell r="K794">
            <v>305100</v>
          </cell>
          <cell r="L794">
            <v>0</v>
          </cell>
        </row>
        <row r="796">
          <cell r="G796">
            <v>1207400</v>
          </cell>
          <cell r="K796">
            <v>1207400</v>
          </cell>
          <cell r="L796">
            <v>0</v>
          </cell>
        </row>
        <row r="804">
          <cell r="G804">
            <v>24700</v>
          </cell>
          <cell r="K804">
            <v>24700</v>
          </cell>
          <cell r="L804">
            <v>0</v>
          </cell>
        </row>
        <row r="805">
          <cell r="G805">
            <v>100000</v>
          </cell>
          <cell r="K805">
            <v>100000</v>
          </cell>
          <cell r="L805">
            <v>0</v>
          </cell>
        </row>
        <row r="808">
          <cell r="G808">
            <v>300000</v>
          </cell>
          <cell r="K808">
            <v>300000</v>
          </cell>
          <cell r="L808">
            <v>0</v>
          </cell>
        </row>
        <row r="812">
          <cell r="G812">
            <v>16139800.560000001</v>
          </cell>
          <cell r="K812">
            <v>16139800.560000001</v>
          </cell>
          <cell r="L812">
            <v>0</v>
          </cell>
        </row>
        <row r="814">
          <cell r="K814">
            <v>0</v>
          </cell>
          <cell r="L814">
            <v>0</v>
          </cell>
        </row>
        <row r="815">
          <cell r="K815">
            <v>0</v>
          </cell>
          <cell r="L815">
            <v>0</v>
          </cell>
        </row>
        <row r="821">
          <cell r="G821">
            <v>1100000</v>
          </cell>
          <cell r="K821">
            <v>1100000</v>
          </cell>
          <cell r="L821">
            <v>0</v>
          </cell>
        </row>
        <row r="823">
          <cell r="G823">
            <v>40451019.229999997</v>
          </cell>
          <cell r="K823">
            <v>40451019.229999997</v>
          </cell>
          <cell r="L823">
            <v>0</v>
          </cell>
        </row>
        <row r="825">
          <cell r="G825">
            <v>1091024.8500000001</v>
          </cell>
          <cell r="K825">
            <v>1091024.8500000001</v>
          </cell>
          <cell r="L825">
            <v>0</v>
          </cell>
        </row>
        <row r="827">
          <cell r="G827">
            <v>5667694.1399999997</v>
          </cell>
          <cell r="K827">
            <v>5667694.1399999997</v>
          </cell>
          <cell r="L827">
            <v>0</v>
          </cell>
        </row>
        <row r="829">
          <cell r="G829">
            <v>5990901.4500000002</v>
          </cell>
          <cell r="K829">
            <v>5990901.4500000002</v>
          </cell>
          <cell r="L829">
            <v>0</v>
          </cell>
        </row>
        <row r="831">
          <cell r="G831">
            <v>1200000</v>
          </cell>
          <cell r="I831">
            <v>0</v>
          </cell>
          <cell r="K831">
            <v>1200000</v>
          </cell>
          <cell r="L831">
            <v>0</v>
          </cell>
        </row>
        <row r="833">
          <cell r="G833">
            <v>0</v>
          </cell>
          <cell r="K833">
            <v>0</v>
          </cell>
          <cell r="L833">
            <v>0</v>
          </cell>
        </row>
        <row r="835">
          <cell r="G835">
            <v>0</v>
          </cell>
          <cell r="K835">
            <v>0</v>
          </cell>
          <cell r="L835">
            <v>0</v>
          </cell>
        </row>
        <row r="837">
          <cell r="G837">
            <v>0</v>
          </cell>
          <cell r="K837">
            <v>0</v>
          </cell>
          <cell r="L837">
            <v>0</v>
          </cell>
        </row>
        <row r="839">
          <cell r="G839">
            <v>0</v>
          </cell>
          <cell r="I839">
            <v>0</v>
          </cell>
          <cell r="K839">
            <v>0</v>
          </cell>
          <cell r="L839">
            <v>0</v>
          </cell>
        </row>
        <row r="843">
          <cell r="G843">
            <v>410300</v>
          </cell>
          <cell r="I843">
            <v>0</v>
          </cell>
          <cell r="K843">
            <v>410300</v>
          </cell>
          <cell r="L843">
            <v>0</v>
          </cell>
        </row>
        <row r="846">
          <cell r="G846">
            <v>35000</v>
          </cell>
          <cell r="K846">
            <v>35000</v>
          </cell>
          <cell r="L846">
            <v>0</v>
          </cell>
        </row>
        <row r="850">
          <cell r="G850">
            <v>217900</v>
          </cell>
          <cell r="I850">
            <v>0</v>
          </cell>
          <cell r="K850">
            <v>217900</v>
          </cell>
          <cell r="L850">
            <v>0</v>
          </cell>
        </row>
        <row r="851">
          <cell r="G851">
            <v>0</v>
          </cell>
          <cell r="K851">
            <v>0</v>
          </cell>
          <cell r="L851">
            <v>0</v>
          </cell>
        </row>
        <row r="857">
          <cell r="G857">
            <v>200000</v>
          </cell>
          <cell r="I857">
            <v>0</v>
          </cell>
          <cell r="K857">
            <v>200000</v>
          </cell>
          <cell r="L857">
            <v>0</v>
          </cell>
        </row>
        <row r="859">
          <cell r="G859">
            <v>7676977.96</v>
          </cell>
          <cell r="I859">
            <v>0</v>
          </cell>
          <cell r="K859">
            <v>7676977.96</v>
          </cell>
          <cell r="L859">
            <v>0</v>
          </cell>
        </row>
        <row r="860">
          <cell r="G860">
            <v>217460</v>
          </cell>
          <cell r="K860">
            <v>217460</v>
          </cell>
          <cell r="L860">
            <v>0</v>
          </cell>
        </row>
        <row r="861">
          <cell r="G861">
            <v>17000</v>
          </cell>
          <cell r="I861">
            <v>0</v>
          </cell>
          <cell r="K861">
            <v>17000</v>
          </cell>
          <cell r="L861">
            <v>0</v>
          </cell>
        </row>
        <row r="867">
          <cell r="G867">
            <v>600000</v>
          </cell>
          <cell r="I867">
            <v>0</v>
          </cell>
          <cell r="K867">
            <v>600000</v>
          </cell>
          <cell r="L867">
            <v>0</v>
          </cell>
        </row>
        <row r="870">
          <cell r="G870">
            <v>254400</v>
          </cell>
          <cell r="I870">
            <v>0</v>
          </cell>
          <cell r="K870">
            <v>254400</v>
          </cell>
          <cell r="L870">
            <v>0</v>
          </cell>
        </row>
        <row r="874">
          <cell r="G874">
            <v>0</v>
          </cell>
          <cell r="K874">
            <v>0</v>
          </cell>
          <cell r="L874">
            <v>0</v>
          </cell>
        </row>
        <row r="881">
          <cell r="G881">
            <v>9500430</v>
          </cell>
          <cell r="H881">
            <v>9500430</v>
          </cell>
          <cell r="I881">
            <v>0</v>
          </cell>
          <cell r="J881">
            <v>0</v>
          </cell>
          <cell r="K881">
            <v>9500430</v>
          </cell>
          <cell r="L881">
            <v>9500430</v>
          </cell>
        </row>
        <row r="883">
          <cell r="G883">
            <v>10500000</v>
          </cell>
          <cell r="H883">
            <v>0</v>
          </cell>
          <cell r="K883">
            <v>10500000</v>
          </cell>
          <cell r="L883">
            <v>0</v>
          </cell>
        </row>
        <row r="889">
          <cell r="G889">
            <v>19171530.359999999</v>
          </cell>
          <cell r="K889">
            <v>19171530.359999999</v>
          </cell>
          <cell r="L889">
            <v>0</v>
          </cell>
        </row>
        <row r="891">
          <cell r="G891">
            <v>0</v>
          </cell>
          <cell r="I891">
            <v>0</v>
          </cell>
          <cell r="K891">
            <v>0</v>
          </cell>
          <cell r="L891">
            <v>0</v>
          </cell>
        </row>
        <row r="893">
          <cell r="G893">
            <v>0</v>
          </cell>
          <cell r="K893">
            <v>0</v>
          </cell>
          <cell r="L893">
            <v>0</v>
          </cell>
        </row>
        <row r="896">
          <cell r="G896">
            <v>0</v>
          </cell>
          <cell r="K896">
            <v>0</v>
          </cell>
          <cell r="L896">
            <v>0</v>
          </cell>
        </row>
        <row r="902">
          <cell r="K902">
            <v>0</v>
          </cell>
          <cell r="L902">
            <v>0</v>
          </cell>
        </row>
        <row r="904">
          <cell r="K904">
            <v>0</v>
          </cell>
          <cell r="L904">
            <v>0</v>
          </cell>
        </row>
        <row r="906">
          <cell r="G906">
            <v>0</v>
          </cell>
          <cell r="K906">
            <v>0</v>
          </cell>
          <cell r="L906">
            <v>0</v>
          </cell>
        </row>
        <row r="908">
          <cell r="K908">
            <v>0</v>
          </cell>
          <cell r="L908">
            <v>0</v>
          </cell>
        </row>
        <row r="911">
          <cell r="G911">
            <v>45160345.960000001</v>
          </cell>
          <cell r="H911">
            <v>45160345.960000001</v>
          </cell>
          <cell r="K911">
            <v>45160345.960000001</v>
          </cell>
          <cell r="L911">
            <v>45160345.960000001</v>
          </cell>
        </row>
        <row r="913">
          <cell r="G913">
            <v>456165.11</v>
          </cell>
          <cell r="K913">
            <v>456165.11</v>
          </cell>
          <cell r="L913">
            <v>0</v>
          </cell>
        </row>
        <row r="915">
          <cell r="K915">
            <v>0</v>
          </cell>
          <cell r="L915">
            <v>0</v>
          </cell>
        </row>
        <row r="917">
          <cell r="G917">
            <v>107804684.68000001</v>
          </cell>
          <cell r="K917">
            <v>107804684.68000001</v>
          </cell>
          <cell r="L917">
            <v>0</v>
          </cell>
        </row>
        <row r="919">
          <cell r="G919">
            <v>15000000</v>
          </cell>
          <cell r="K919">
            <v>15000000</v>
          </cell>
          <cell r="L919">
            <v>0</v>
          </cell>
        </row>
        <row r="921">
          <cell r="G921">
            <v>0</v>
          </cell>
          <cell r="I921">
            <v>0</v>
          </cell>
          <cell r="K921">
            <v>0</v>
          </cell>
          <cell r="L921">
            <v>0</v>
          </cell>
        </row>
        <row r="922">
          <cell r="G922">
            <v>0</v>
          </cell>
          <cell r="K922">
            <v>0</v>
          </cell>
          <cell r="L922">
            <v>0</v>
          </cell>
        </row>
        <row r="924">
          <cell r="G924">
            <v>0</v>
          </cell>
          <cell r="I924">
            <v>0</v>
          </cell>
          <cell r="K924">
            <v>0</v>
          </cell>
          <cell r="L924">
            <v>0</v>
          </cell>
        </row>
        <row r="928">
          <cell r="G928">
            <v>3845000</v>
          </cell>
          <cell r="K928">
            <v>3845000</v>
          </cell>
          <cell r="L928">
            <v>0</v>
          </cell>
        </row>
        <row r="934">
          <cell r="G934">
            <v>118140</v>
          </cell>
          <cell r="H934">
            <v>118140</v>
          </cell>
          <cell r="K934">
            <v>118140</v>
          </cell>
          <cell r="L934">
            <v>118140</v>
          </cell>
        </row>
        <row r="941">
          <cell r="G941">
            <v>0</v>
          </cell>
          <cell r="K941">
            <v>0</v>
          </cell>
          <cell r="L941">
            <v>0</v>
          </cell>
        </row>
        <row r="944">
          <cell r="G944">
            <v>1596920</v>
          </cell>
          <cell r="K944">
            <v>1596920</v>
          </cell>
          <cell r="L944">
            <v>0</v>
          </cell>
        </row>
        <row r="946">
          <cell r="G946">
            <v>100000</v>
          </cell>
          <cell r="K946">
            <v>100000</v>
          </cell>
          <cell r="L946">
            <v>0</v>
          </cell>
        </row>
        <row r="952">
          <cell r="G952">
            <v>22500</v>
          </cell>
          <cell r="K952">
            <v>22500</v>
          </cell>
          <cell r="L952">
            <v>0</v>
          </cell>
        </row>
        <row r="954">
          <cell r="G954">
            <v>100000</v>
          </cell>
          <cell r="K954">
            <v>100000</v>
          </cell>
          <cell r="L954">
            <v>0</v>
          </cell>
        </row>
        <row r="956">
          <cell r="G956">
            <v>0</v>
          </cell>
          <cell r="I956">
            <v>0</v>
          </cell>
          <cell r="K956">
            <v>0</v>
          </cell>
          <cell r="L956">
            <v>0</v>
          </cell>
        </row>
        <row r="959">
          <cell r="G959">
            <v>8624000</v>
          </cell>
          <cell r="K959">
            <v>8624000</v>
          </cell>
          <cell r="L959">
            <v>0</v>
          </cell>
        </row>
        <row r="963">
          <cell r="G963">
            <v>0</v>
          </cell>
          <cell r="K963">
            <v>0</v>
          </cell>
          <cell r="L963">
            <v>0</v>
          </cell>
        </row>
        <row r="966">
          <cell r="G966">
            <v>500000</v>
          </cell>
          <cell r="K966">
            <v>500000</v>
          </cell>
          <cell r="L966">
            <v>0</v>
          </cell>
        </row>
        <row r="969">
          <cell r="G969">
            <v>0</v>
          </cell>
          <cell r="I969">
            <v>0</v>
          </cell>
          <cell r="K969">
            <v>0</v>
          </cell>
          <cell r="L969">
            <v>0</v>
          </cell>
        </row>
        <row r="971">
          <cell r="G971">
            <v>0</v>
          </cell>
          <cell r="K971">
            <v>0</v>
          </cell>
          <cell r="L971">
            <v>0</v>
          </cell>
        </row>
        <row r="972">
          <cell r="G972">
            <v>0</v>
          </cell>
          <cell r="I972">
            <v>0</v>
          </cell>
          <cell r="K972">
            <v>0</v>
          </cell>
          <cell r="L972">
            <v>0</v>
          </cell>
        </row>
        <row r="978">
          <cell r="G978">
            <v>10678600</v>
          </cell>
          <cell r="K978">
            <v>10678600</v>
          </cell>
          <cell r="L978">
            <v>0</v>
          </cell>
        </row>
        <row r="980">
          <cell r="G980">
            <v>2229471</v>
          </cell>
          <cell r="K980">
            <v>2229471</v>
          </cell>
          <cell r="L980">
            <v>0</v>
          </cell>
        </row>
        <row r="982">
          <cell r="G982">
            <v>554920.98</v>
          </cell>
          <cell r="K982">
            <v>554920.98</v>
          </cell>
          <cell r="L982">
            <v>0</v>
          </cell>
        </row>
        <row r="985">
          <cell r="G985">
            <v>3644755.88</v>
          </cell>
          <cell r="K985">
            <v>3644755.88</v>
          </cell>
          <cell r="L985">
            <v>0</v>
          </cell>
        </row>
        <row r="989">
          <cell r="G989">
            <v>10006500</v>
          </cell>
          <cell r="K989">
            <v>10006500</v>
          </cell>
          <cell r="L989">
            <v>0</v>
          </cell>
        </row>
        <row r="991">
          <cell r="G991">
            <v>1848079.2</v>
          </cell>
          <cell r="K991">
            <v>1848079.2</v>
          </cell>
          <cell r="L991">
            <v>0</v>
          </cell>
        </row>
        <row r="993">
          <cell r="G993">
            <v>2950942.93</v>
          </cell>
          <cell r="H993">
            <v>0</v>
          </cell>
          <cell r="K993">
            <v>2950942.93</v>
          </cell>
          <cell r="L993">
            <v>0</v>
          </cell>
        </row>
        <row r="995">
          <cell r="G995">
            <v>0</v>
          </cell>
          <cell r="K995">
            <v>0</v>
          </cell>
          <cell r="L995">
            <v>0</v>
          </cell>
        </row>
        <row r="996">
          <cell r="K996">
            <v>0</v>
          </cell>
          <cell r="L996">
            <v>0</v>
          </cell>
        </row>
        <row r="998">
          <cell r="G998">
            <v>0</v>
          </cell>
          <cell r="I998">
            <v>0</v>
          </cell>
          <cell r="K998">
            <v>0</v>
          </cell>
          <cell r="L998">
            <v>0</v>
          </cell>
        </row>
        <row r="1001">
          <cell r="G1001">
            <v>0</v>
          </cell>
          <cell r="K1001">
            <v>0</v>
          </cell>
          <cell r="L1001">
            <v>0</v>
          </cell>
        </row>
        <row r="1003">
          <cell r="G1003">
            <v>0</v>
          </cell>
          <cell r="K1003">
            <v>0</v>
          </cell>
          <cell r="L1003">
            <v>0</v>
          </cell>
        </row>
        <row r="1005">
          <cell r="G1005">
            <v>2077295</v>
          </cell>
          <cell r="K1005">
            <v>2077295</v>
          </cell>
          <cell r="L1005">
            <v>0</v>
          </cell>
        </row>
        <row r="1006">
          <cell r="G1006">
            <v>0</v>
          </cell>
          <cell r="K1006">
            <v>0</v>
          </cell>
          <cell r="L1006">
            <v>0</v>
          </cell>
        </row>
        <row r="1007">
          <cell r="G1007">
            <v>0</v>
          </cell>
          <cell r="K1007">
            <v>0</v>
          </cell>
          <cell r="L1007">
            <v>0</v>
          </cell>
        </row>
        <row r="1009">
          <cell r="G1009">
            <v>1393262.36</v>
          </cell>
          <cell r="K1009">
            <v>1393262.36</v>
          </cell>
          <cell r="L1009">
            <v>0</v>
          </cell>
        </row>
        <row r="1012">
          <cell r="G1012">
            <v>263976.78000000003</v>
          </cell>
          <cell r="K1012">
            <v>263976.78000000003</v>
          </cell>
          <cell r="L1012">
            <v>0</v>
          </cell>
        </row>
        <row r="1014">
          <cell r="G1014">
            <v>0</v>
          </cell>
          <cell r="K1014">
            <v>0</v>
          </cell>
          <cell r="L1014">
            <v>0</v>
          </cell>
        </row>
        <row r="1016">
          <cell r="G1016">
            <v>550000</v>
          </cell>
          <cell r="I1016">
            <v>0</v>
          </cell>
          <cell r="K1016">
            <v>550000</v>
          </cell>
          <cell r="L1016">
            <v>0</v>
          </cell>
        </row>
        <row r="1018">
          <cell r="G1018">
            <v>2300000</v>
          </cell>
          <cell r="K1018">
            <v>2300000</v>
          </cell>
          <cell r="L1018">
            <v>0</v>
          </cell>
        </row>
        <row r="1021">
          <cell r="G1021">
            <v>80000</v>
          </cell>
          <cell r="K1021">
            <v>80000</v>
          </cell>
          <cell r="L1021">
            <v>0</v>
          </cell>
        </row>
        <row r="1023">
          <cell r="G1023">
            <v>111297705.22</v>
          </cell>
          <cell r="H1023">
            <v>111297705.22</v>
          </cell>
          <cell r="K1023">
            <v>111297705.22</v>
          </cell>
          <cell r="L1023">
            <v>111297705.22</v>
          </cell>
        </row>
        <row r="1025">
          <cell r="G1025">
            <v>23119813.16</v>
          </cell>
          <cell r="K1025">
            <v>23119813.16</v>
          </cell>
          <cell r="L1025">
            <v>0</v>
          </cell>
        </row>
        <row r="1027">
          <cell r="G1027">
            <v>3228436.65</v>
          </cell>
          <cell r="H1027">
            <v>0</v>
          </cell>
          <cell r="I1027">
            <v>0</v>
          </cell>
          <cell r="K1027">
            <v>3228436.65</v>
          </cell>
          <cell r="L1027">
            <v>0</v>
          </cell>
        </row>
        <row r="1029">
          <cell r="G1029">
            <v>508801.87</v>
          </cell>
          <cell r="K1029">
            <v>508801.87</v>
          </cell>
          <cell r="L1029">
            <v>0</v>
          </cell>
        </row>
        <row r="1031">
          <cell r="G1031">
            <v>365669.26</v>
          </cell>
          <cell r="K1031">
            <v>365669.26</v>
          </cell>
          <cell r="L1031">
            <v>0</v>
          </cell>
        </row>
        <row r="1033">
          <cell r="G1033">
            <v>1038920</v>
          </cell>
          <cell r="K1033">
            <v>1038920</v>
          </cell>
          <cell r="L1033">
            <v>0</v>
          </cell>
        </row>
        <row r="1035">
          <cell r="G1035">
            <v>0</v>
          </cell>
          <cell r="I1035">
            <v>0</v>
          </cell>
          <cell r="K1035">
            <v>0</v>
          </cell>
          <cell r="L1035">
            <v>0</v>
          </cell>
        </row>
        <row r="1039">
          <cell r="G1039">
            <v>0</v>
          </cell>
          <cell r="H1039">
            <v>0</v>
          </cell>
          <cell r="K1039">
            <v>0</v>
          </cell>
          <cell r="L1039">
            <v>0</v>
          </cell>
        </row>
        <row r="1041">
          <cell r="G1041">
            <v>0</v>
          </cell>
          <cell r="I1041">
            <v>0</v>
          </cell>
          <cell r="K1041">
            <v>0</v>
          </cell>
          <cell r="L1041">
            <v>0</v>
          </cell>
        </row>
        <row r="1043">
          <cell r="G1043">
            <v>3012731.77</v>
          </cell>
          <cell r="K1043">
            <v>3012731.77</v>
          </cell>
          <cell r="L1043">
            <v>0</v>
          </cell>
        </row>
        <row r="1045">
          <cell r="G1045">
            <v>0</v>
          </cell>
          <cell r="K1045">
            <v>0</v>
          </cell>
          <cell r="L1045">
            <v>0</v>
          </cell>
        </row>
        <row r="1047">
          <cell r="G1047">
            <v>0</v>
          </cell>
          <cell r="K1047">
            <v>0</v>
          </cell>
          <cell r="L1047">
            <v>0</v>
          </cell>
        </row>
        <row r="1050">
          <cell r="G1050">
            <v>600000</v>
          </cell>
          <cell r="K1050">
            <v>600000</v>
          </cell>
          <cell r="L1050">
            <v>0</v>
          </cell>
        </row>
        <row r="1054">
          <cell r="G1054">
            <v>2400000</v>
          </cell>
          <cell r="K1054">
            <v>2400000</v>
          </cell>
          <cell r="L1054">
            <v>0</v>
          </cell>
        </row>
        <row r="1057">
          <cell r="G1057">
            <v>1373168.2300000004</v>
          </cell>
          <cell r="K1057">
            <v>1373168.2300000004</v>
          </cell>
          <cell r="L1057">
            <v>0</v>
          </cell>
        </row>
        <row r="1060">
          <cell r="G1060">
            <v>0</v>
          </cell>
          <cell r="H1060">
            <v>0</v>
          </cell>
          <cell r="K1060">
            <v>0</v>
          </cell>
          <cell r="L1060">
            <v>0</v>
          </cell>
        </row>
        <row r="1062">
          <cell r="G1062">
            <v>0</v>
          </cell>
          <cell r="I1062">
            <v>0</v>
          </cell>
          <cell r="K1062">
            <v>0</v>
          </cell>
          <cell r="L1062">
            <v>0</v>
          </cell>
        </row>
        <row r="1064">
          <cell r="G1064">
            <v>5000000</v>
          </cell>
          <cell r="K1064">
            <v>5000000</v>
          </cell>
          <cell r="L1064">
            <v>0</v>
          </cell>
        </row>
        <row r="1067">
          <cell r="G1067">
            <v>2700000</v>
          </cell>
          <cell r="K1067">
            <v>2700000</v>
          </cell>
          <cell r="L1067">
            <v>0</v>
          </cell>
        </row>
        <row r="1070">
          <cell r="G1070">
            <v>114530000</v>
          </cell>
          <cell r="H1070">
            <v>113030000</v>
          </cell>
          <cell r="I1070">
            <v>0</v>
          </cell>
          <cell r="K1070">
            <v>114530000</v>
          </cell>
          <cell r="L1070">
            <v>113030000</v>
          </cell>
        </row>
        <row r="1072">
          <cell r="G1072">
            <v>0</v>
          </cell>
          <cell r="H1072">
            <v>0</v>
          </cell>
          <cell r="K1072">
            <v>0</v>
          </cell>
          <cell r="L1072">
            <v>0</v>
          </cell>
        </row>
        <row r="1074">
          <cell r="G1074">
            <v>3400000</v>
          </cell>
          <cell r="K1074">
            <v>3400000</v>
          </cell>
          <cell r="L1074">
            <v>0</v>
          </cell>
        </row>
        <row r="1079">
          <cell r="G1079">
            <v>0</v>
          </cell>
          <cell r="H1079">
            <v>0</v>
          </cell>
          <cell r="K1079">
            <v>0</v>
          </cell>
          <cell r="L1079">
            <v>0</v>
          </cell>
        </row>
        <row r="1081">
          <cell r="G1081">
            <v>0</v>
          </cell>
          <cell r="K1081">
            <v>0</v>
          </cell>
          <cell r="L1081">
            <v>0</v>
          </cell>
        </row>
        <row r="1087">
          <cell r="G1087">
            <v>280000</v>
          </cell>
          <cell r="K1087">
            <v>280000</v>
          </cell>
          <cell r="L1087">
            <v>0</v>
          </cell>
        </row>
        <row r="1089">
          <cell r="G1089">
            <v>24738508.739999998</v>
          </cell>
          <cell r="I1089">
            <v>0</v>
          </cell>
          <cell r="K1089">
            <v>24738508.739999998</v>
          </cell>
          <cell r="L1089">
            <v>0</v>
          </cell>
        </row>
        <row r="1090">
          <cell r="G1090">
            <v>2437442.09</v>
          </cell>
          <cell r="I1090">
            <v>0</v>
          </cell>
          <cell r="K1090">
            <v>2437442.09</v>
          </cell>
          <cell r="L1090">
            <v>0</v>
          </cell>
        </row>
        <row r="1091">
          <cell r="G1091">
            <v>2463920</v>
          </cell>
          <cell r="K1091">
            <v>2463920</v>
          </cell>
          <cell r="L1091">
            <v>0</v>
          </cell>
        </row>
        <row r="1093">
          <cell r="G1093">
            <v>0</v>
          </cell>
          <cell r="K1093">
            <v>0</v>
          </cell>
          <cell r="L1093">
            <v>0</v>
          </cell>
        </row>
        <row r="1098">
          <cell r="G1098">
            <v>0</v>
          </cell>
          <cell r="H1098">
            <v>0</v>
          </cell>
          <cell r="K1098">
            <v>0</v>
          </cell>
          <cell r="L1098">
            <v>0</v>
          </cell>
        </row>
        <row r="1105">
          <cell r="G1105">
            <v>0</v>
          </cell>
          <cell r="K1105">
            <v>0</v>
          </cell>
          <cell r="L1105">
            <v>0</v>
          </cell>
        </row>
        <row r="1108">
          <cell r="G1108">
            <v>1034400</v>
          </cell>
          <cell r="I1108">
            <v>0</v>
          </cell>
          <cell r="K1108">
            <v>1034400</v>
          </cell>
          <cell r="L1108">
            <v>0</v>
          </cell>
        </row>
        <row r="1113">
          <cell r="G1113">
            <v>0</v>
          </cell>
          <cell r="K1113">
            <v>0</v>
          </cell>
        </row>
        <row r="1120">
          <cell r="G1120">
            <v>198882011.49000001</v>
          </cell>
          <cell r="H1120">
            <v>181018033</v>
          </cell>
          <cell r="K1120">
            <v>198882011.49000001</v>
          </cell>
          <cell r="L1120">
            <v>181018033</v>
          </cell>
        </row>
        <row r="1122">
          <cell r="G1122">
            <v>0</v>
          </cell>
          <cell r="H1122">
            <v>0</v>
          </cell>
          <cell r="K1122">
            <v>0</v>
          </cell>
          <cell r="L1122">
            <v>0</v>
          </cell>
        </row>
        <row r="1124">
          <cell r="G1124">
            <v>0</v>
          </cell>
          <cell r="I1124">
            <v>0</v>
          </cell>
          <cell r="K1124">
            <v>0</v>
          </cell>
          <cell r="L1124">
            <v>0</v>
          </cell>
        </row>
        <row r="1130">
          <cell r="G1130">
            <v>0</v>
          </cell>
          <cell r="H1130">
            <v>0</v>
          </cell>
          <cell r="K1130">
            <v>0</v>
          </cell>
          <cell r="L1130">
            <v>0</v>
          </cell>
        </row>
        <row r="1132"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</row>
        <row r="1134">
          <cell r="G1134">
            <v>0</v>
          </cell>
          <cell r="H1134">
            <v>0</v>
          </cell>
          <cell r="I1134">
            <v>0</v>
          </cell>
          <cell r="K1134">
            <v>0</v>
          </cell>
          <cell r="L1134">
            <v>0</v>
          </cell>
        </row>
        <row r="1141">
          <cell r="G1141">
            <v>748792.27</v>
          </cell>
          <cell r="H1141">
            <v>620000</v>
          </cell>
          <cell r="K1141">
            <v>748792.27</v>
          </cell>
          <cell r="L1141">
            <v>620000</v>
          </cell>
        </row>
        <row r="1143">
          <cell r="G1143">
            <v>1388761</v>
          </cell>
          <cell r="K1143">
            <v>1388761</v>
          </cell>
          <cell r="L1143">
            <v>0</v>
          </cell>
        </row>
        <row r="1150">
          <cell r="G1150">
            <v>445800</v>
          </cell>
          <cell r="H1150">
            <v>445800</v>
          </cell>
          <cell r="I1150">
            <v>0</v>
          </cell>
          <cell r="J1150">
            <v>0</v>
          </cell>
          <cell r="K1150">
            <v>445800</v>
          </cell>
          <cell r="L1150">
            <v>445800</v>
          </cell>
        </row>
        <row r="1156">
          <cell r="G1156">
            <v>440431</v>
          </cell>
          <cell r="K1156">
            <v>440431</v>
          </cell>
          <cell r="L1156">
            <v>0</v>
          </cell>
        </row>
        <row r="1163">
          <cell r="G1163">
            <v>8888803.5600000005</v>
          </cell>
          <cell r="H1163">
            <v>8888803.5600000005</v>
          </cell>
          <cell r="K1163">
            <v>8888803.5600000005</v>
          </cell>
          <cell r="L1163">
            <v>8888803.5600000005</v>
          </cell>
        </row>
        <row r="1165">
          <cell r="G1165">
            <v>1846466.44</v>
          </cell>
          <cell r="K1165">
            <v>1846466.44</v>
          </cell>
          <cell r="L1165">
            <v>0</v>
          </cell>
        </row>
        <row r="1169">
          <cell r="H1169">
            <v>0</v>
          </cell>
          <cell r="K1169">
            <v>0</v>
          </cell>
          <cell r="L1169">
            <v>0</v>
          </cell>
        </row>
        <row r="1177">
          <cell r="G1177">
            <v>0</v>
          </cell>
          <cell r="K1177">
            <v>0</v>
          </cell>
          <cell r="L1177">
            <v>0</v>
          </cell>
        </row>
        <row r="1178">
          <cell r="G1178">
            <v>40000</v>
          </cell>
          <cell r="K1178">
            <v>40000</v>
          </cell>
          <cell r="L1178">
            <v>0</v>
          </cell>
        </row>
        <row r="1181">
          <cell r="G1181">
            <v>150000</v>
          </cell>
          <cell r="K1181">
            <v>150000</v>
          </cell>
          <cell r="L1181">
            <v>0</v>
          </cell>
        </row>
        <row r="1185">
          <cell r="G1185">
            <v>2468004.38</v>
          </cell>
          <cell r="K1185">
            <v>2468004.38</v>
          </cell>
          <cell r="L1185">
            <v>0</v>
          </cell>
        </row>
        <row r="1187">
          <cell r="G1187">
            <v>88000</v>
          </cell>
          <cell r="K1187">
            <v>88000</v>
          </cell>
          <cell r="L1187">
            <v>0</v>
          </cell>
        </row>
        <row r="1189">
          <cell r="G1189">
            <v>1924266.96</v>
          </cell>
          <cell r="K1189">
            <v>1924266.96</v>
          </cell>
          <cell r="L1189">
            <v>0</v>
          </cell>
        </row>
        <row r="1191">
          <cell r="G1191">
            <v>231000</v>
          </cell>
          <cell r="K1191">
            <v>231000</v>
          </cell>
          <cell r="L1191">
            <v>0</v>
          </cell>
        </row>
        <row r="1192">
          <cell r="G1192">
            <v>77825.31</v>
          </cell>
          <cell r="K1192">
            <v>77825.31</v>
          </cell>
          <cell r="L1192">
            <v>0</v>
          </cell>
        </row>
        <row r="1194">
          <cell r="G1194">
            <v>5009742.3499999996</v>
          </cell>
          <cell r="K1194">
            <v>5009742.3499999996</v>
          </cell>
          <cell r="L1194">
            <v>0</v>
          </cell>
        </row>
        <row r="1200">
          <cell r="G1200">
            <v>276000</v>
          </cell>
          <cell r="K1200">
            <v>276000</v>
          </cell>
          <cell r="L1200">
            <v>0</v>
          </cell>
        </row>
        <row r="1203">
          <cell r="G1203">
            <v>50000</v>
          </cell>
          <cell r="K1203">
            <v>50000</v>
          </cell>
          <cell r="L1203">
            <v>0</v>
          </cell>
        </row>
        <row r="1206">
          <cell r="G1206">
            <v>72000</v>
          </cell>
          <cell r="K1206">
            <v>72000</v>
          </cell>
          <cell r="L1206">
            <v>0</v>
          </cell>
        </row>
        <row r="1210">
          <cell r="G1210">
            <v>355000</v>
          </cell>
          <cell r="K1210">
            <v>355000</v>
          </cell>
          <cell r="L1210">
            <v>0</v>
          </cell>
        </row>
        <row r="1211">
          <cell r="G1211">
            <v>3000</v>
          </cell>
          <cell r="K1211">
            <v>3000</v>
          </cell>
          <cell r="L1211">
            <v>0</v>
          </cell>
        </row>
        <row r="1219">
          <cell r="G1219">
            <v>48500</v>
          </cell>
          <cell r="K1219">
            <v>48500</v>
          </cell>
          <cell r="L1219">
            <v>0</v>
          </cell>
        </row>
        <row r="1220">
          <cell r="G1220">
            <v>46000</v>
          </cell>
          <cell r="K1220">
            <v>46000</v>
          </cell>
          <cell r="L1220">
            <v>0</v>
          </cell>
        </row>
        <row r="1222">
          <cell r="G1222">
            <v>48500</v>
          </cell>
          <cell r="I1222">
            <v>0</v>
          </cell>
          <cell r="K1222">
            <v>48500</v>
          </cell>
          <cell r="L1222">
            <v>0</v>
          </cell>
        </row>
        <row r="1223">
          <cell r="G1223">
            <v>46000</v>
          </cell>
          <cell r="I1223">
            <v>0</v>
          </cell>
          <cell r="K1223">
            <v>46000</v>
          </cell>
          <cell r="L1223">
            <v>0</v>
          </cell>
        </row>
        <row r="1226">
          <cell r="G1226">
            <v>50000</v>
          </cell>
          <cell r="K1226">
            <v>50000</v>
          </cell>
          <cell r="L1226">
            <v>0</v>
          </cell>
        </row>
        <row r="1230">
          <cell r="G1230">
            <v>1580895.46</v>
          </cell>
          <cell r="I1230">
            <v>0</v>
          </cell>
          <cell r="K1230">
            <v>1580895.46</v>
          </cell>
          <cell r="L1230">
            <v>0</v>
          </cell>
        </row>
        <row r="1232">
          <cell r="G1232">
            <v>1000126.0299999999</v>
          </cell>
          <cell r="I1232">
            <v>0</v>
          </cell>
          <cell r="K1232">
            <v>1000126.0299999999</v>
          </cell>
          <cell r="L1232">
            <v>0</v>
          </cell>
        </row>
        <row r="1238">
          <cell r="G1238">
            <v>26000</v>
          </cell>
          <cell r="K1238">
            <v>26000</v>
          </cell>
          <cell r="L1238">
            <v>0</v>
          </cell>
        </row>
        <row r="1241">
          <cell r="G1241">
            <v>116080</v>
          </cell>
          <cell r="K1241">
            <v>116080</v>
          </cell>
          <cell r="L1241">
            <v>0</v>
          </cell>
        </row>
        <row r="1245">
          <cell r="G1245">
            <v>46000</v>
          </cell>
          <cell r="K1245">
            <v>46000</v>
          </cell>
          <cell r="L1245">
            <v>0</v>
          </cell>
        </row>
        <row r="1246">
          <cell r="G1246">
            <v>0</v>
          </cell>
          <cell r="I1246">
            <v>0</v>
          </cell>
          <cell r="K1246">
            <v>0</v>
          </cell>
          <cell r="L1246">
            <v>0</v>
          </cell>
        </row>
        <row r="1254">
          <cell r="G1254">
            <v>9746250.6099999994</v>
          </cell>
          <cell r="K1254">
            <v>9746250.6099999994</v>
          </cell>
          <cell r="L1254">
            <v>0</v>
          </cell>
        </row>
        <row r="1258">
          <cell r="G1258">
            <v>40000</v>
          </cell>
          <cell r="K1258">
            <v>40000</v>
          </cell>
          <cell r="L1258">
            <v>0</v>
          </cell>
        </row>
        <row r="1259">
          <cell r="G1259">
            <v>44000</v>
          </cell>
          <cell r="K1259">
            <v>44000</v>
          </cell>
          <cell r="L1259">
            <v>0</v>
          </cell>
        </row>
        <row r="1262">
          <cell r="G1262">
            <v>294400</v>
          </cell>
          <cell r="K1262">
            <v>294400</v>
          </cell>
          <cell r="L1262">
            <v>0</v>
          </cell>
        </row>
        <row r="1268">
          <cell r="G1268">
            <v>200000</v>
          </cell>
          <cell r="I1268">
            <v>0</v>
          </cell>
          <cell r="K1268">
            <v>200000</v>
          </cell>
          <cell r="L1268">
            <v>0</v>
          </cell>
        </row>
        <row r="1271">
          <cell r="G1271">
            <v>600000</v>
          </cell>
          <cell r="K1271">
            <v>600000</v>
          </cell>
          <cell r="L1271">
            <v>0</v>
          </cell>
        </row>
        <row r="1273">
          <cell r="G1273">
            <v>0</v>
          </cell>
          <cell r="K1273">
            <v>0</v>
          </cell>
          <cell r="L1273">
            <v>0</v>
          </cell>
        </row>
        <row r="1276">
          <cell r="G1276">
            <v>0</v>
          </cell>
          <cell r="K1276">
            <v>0</v>
          </cell>
          <cell r="L1276">
            <v>0</v>
          </cell>
        </row>
        <row r="1279">
          <cell r="G1279">
            <v>4745000</v>
          </cell>
          <cell r="K1279">
            <v>4745000</v>
          </cell>
          <cell r="L1279">
            <v>0</v>
          </cell>
        </row>
        <row r="1283">
          <cell r="G1283">
            <v>120000</v>
          </cell>
          <cell r="K1283">
            <v>120000</v>
          </cell>
          <cell r="L1283">
            <v>0</v>
          </cell>
        </row>
        <row r="1285">
          <cell r="G1285">
            <v>2025877.41</v>
          </cell>
          <cell r="K1285">
            <v>2025877.41</v>
          </cell>
          <cell r="L1285">
            <v>0</v>
          </cell>
        </row>
        <row r="1286">
          <cell r="G1286">
            <v>200000</v>
          </cell>
          <cell r="I1286">
            <v>0</v>
          </cell>
          <cell r="K1286">
            <v>200000</v>
          </cell>
          <cell r="L1286">
            <v>0</v>
          </cell>
        </row>
        <row r="1287">
          <cell r="G1287">
            <v>1000</v>
          </cell>
          <cell r="K1287">
            <v>1000</v>
          </cell>
          <cell r="L1287">
            <v>0</v>
          </cell>
        </row>
        <row r="1291">
          <cell r="G1291">
            <v>645243</v>
          </cell>
          <cell r="K1291">
            <v>645243</v>
          </cell>
          <cell r="L1291">
            <v>0</v>
          </cell>
        </row>
        <row r="1294">
          <cell r="G1294">
            <v>30000</v>
          </cell>
          <cell r="K1294">
            <v>30000</v>
          </cell>
          <cell r="L1294">
            <v>0</v>
          </cell>
        </row>
        <row r="1298">
          <cell r="G1298">
            <v>281600</v>
          </cell>
          <cell r="K1298">
            <v>281600</v>
          </cell>
          <cell r="L1298">
            <v>0</v>
          </cell>
        </row>
        <row r="1299">
          <cell r="G1299">
            <v>3500</v>
          </cell>
          <cell r="K1299">
            <v>3500</v>
          </cell>
          <cell r="L1299">
            <v>0</v>
          </cell>
        </row>
        <row r="1303">
          <cell r="G1303">
            <v>0</v>
          </cell>
          <cell r="K1303">
            <v>0</v>
          </cell>
          <cell r="L1303">
            <v>0</v>
          </cell>
        </row>
        <row r="1304">
          <cell r="G1304">
            <v>0</v>
          </cell>
          <cell r="K1304">
            <v>0</v>
          </cell>
          <cell r="L1304">
            <v>0</v>
          </cell>
        </row>
        <row r="1311">
          <cell r="G1311">
            <v>2573836.29</v>
          </cell>
          <cell r="I1311">
            <v>0</v>
          </cell>
          <cell r="K1311">
            <v>2573836.29</v>
          </cell>
          <cell r="L1311">
            <v>0</v>
          </cell>
        </row>
        <row r="1314">
          <cell r="G1314">
            <v>770728</v>
          </cell>
          <cell r="K1314">
            <v>770728</v>
          </cell>
          <cell r="L1314">
            <v>0</v>
          </cell>
        </row>
        <row r="1316">
          <cell r="G1316">
            <v>24534601.739999998</v>
          </cell>
          <cell r="K1316">
            <v>24534601.739999998</v>
          </cell>
          <cell r="L1316">
            <v>0</v>
          </cell>
        </row>
        <row r="1317">
          <cell r="G1317">
            <v>3103270.0300000003</v>
          </cell>
          <cell r="K1317">
            <v>3103270.0300000003</v>
          </cell>
          <cell r="L1317">
            <v>0</v>
          </cell>
        </row>
        <row r="1318">
          <cell r="G1318">
            <v>13361.3</v>
          </cell>
          <cell r="K1318">
            <v>13361.3</v>
          </cell>
          <cell r="L1318">
            <v>0</v>
          </cell>
        </row>
        <row r="1325">
          <cell r="G1325">
            <v>12346437</v>
          </cell>
          <cell r="H1325">
            <v>12346437</v>
          </cell>
          <cell r="K1325">
            <v>12346437</v>
          </cell>
          <cell r="L1325">
            <v>12346437</v>
          </cell>
        </row>
        <row r="1327">
          <cell r="G1327">
            <v>16746883.800000001</v>
          </cell>
          <cell r="K1327">
            <v>16746883.800000001</v>
          </cell>
          <cell r="L1327">
            <v>0</v>
          </cell>
        </row>
        <row r="1329">
          <cell r="G1329">
            <v>0</v>
          </cell>
          <cell r="K1329">
            <v>0</v>
          </cell>
          <cell r="L1329">
            <v>0</v>
          </cell>
        </row>
        <row r="1331">
          <cell r="G1331">
            <v>1986314.4</v>
          </cell>
          <cell r="K1331">
            <v>1986314.4</v>
          </cell>
          <cell r="L1331">
            <v>0</v>
          </cell>
        </row>
        <row r="1334">
          <cell r="G1334">
            <v>6300000</v>
          </cell>
          <cell r="K1334">
            <v>6300000</v>
          </cell>
          <cell r="L1334">
            <v>0</v>
          </cell>
        </row>
        <row r="1340">
          <cell r="G1340">
            <v>0</v>
          </cell>
          <cell r="K1340">
            <v>0</v>
          </cell>
          <cell r="L1340">
            <v>0</v>
          </cell>
        </row>
        <row r="1342">
          <cell r="G1342">
            <v>0</v>
          </cell>
          <cell r="K1342">
            <v>0</v>
          </cell>
          <cell r="L1342">
            <v>0</v>
          </cell>
        </row>
        <row r="1346">
          <cell r="G1346">
            <v>13000000</v>
          </cell>
          <cell r="K1346">
            <v>13000000</v>
          </cell>
          <cell r="L1346">
            <v>0</v>
          </cell>
        </row>
        <row r="1350">
          <cell r="G1350">
            <v>0</v>
          </cell>
          <cell r="H1350">
            <v>0</v>
          </cell>
          <cell r="J1350">
            <v>0</v>
          </cell>
          <cell r="K1350">
            <v>0</v>
          </cell>
          <cell r="L1350">
            <v>0</v>
          </cell>
        </row>
        <row r="1357">
          <cell r="G1357">
            <v>4943800</v>
          </cell>
          <cell r="H1357">
            <v>4943800</v>
          </cell>
          <cell r="K1357">
            <v>4943800</v>
          </cell>
          <cell r="L1357">
            <v>4943800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88"/>
  <sheetViews>
    <sheetView tabSelected="1" topLeftCell="A763" zoomScale="90" zoomScaleNormal="90" workbookViewId="0">
      <selection activeCell="O775" sqref="O775"/>
    </sheetView>
  </sheetViews>
  <sheetFormatPr defaultRowHeight="12" x14ac:dyDescent="0.2"/>
  <cols>
    <col min="1" max="1" width="38.7109375" style="24" customWidth="1"/>
    <col min="2" max="2" width="6.28515625" style="24" customWidth="1"/>
    <col min="3" max="3" width="6.5703125" style="24" customWidth="1"/>
    <col min="4" max="4" width="11.28515625" style="24" customWidth="1"/>
    <col min="5" max="5" width="7" style="24" customWidth="1"/>
    <col min="6" max="9" width="18" style="7" hidden="1" customWidth="1"/>
    <col min="10" max="11" width="18" style="7" customWidth="1"/>
    <col min="12" max="12" width="20.42578125" style="9" customWidth="1"/>
    <col min="13" max="13" width="20.140625" style="9" customWidth="1"/>
    <col min="14" max="16384" width="9.140625" style="9"/>
  </cols>
  <sheetData>
    <row r="1" spans="1:16" s="1" customFormat="1" ht="12.75" x14ac:dyDescent="0.2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6" s="1" customFormat="1" ht="19.5" customHeight="1" x14ac:dyDescent="0.2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6" s="1" customFormat="1" ht="12.75" x14ac:dyDescent="0.2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56"/>
      <c r="K3" s="56"/>
    </row>
    <row r="4" spans="1:16" s="1" customFormat="1" ht="12.75" x14ac:dyDescent="0.2">
      <c r="A4" s="2"/>
      <c r="B4" s="2"/>
      <c r="C4" s="2"/>
      <c r="D4" s="2"/>
      <c r="E4" s="2"/>
      <c r="F4" s="3"/>
      <c r="G4" s="3"/>
      <c r="H4" s="4"/>
      <c r="I4" s="4"/>
      <c r="J4" s="4"/>
      <c r="K4" s="5"/>
    </row>
    <row r="5" spans="1:16" s="1" customFormat="1" ht="63" customHeight="1" x14ac:dyDescent="0.2">
      <c r="A5" s="57" t="s">
        <v>3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6" x14ac:dyDescent="0.2">
      <c r="A6" s="6" t="s">
        <v>4</v>
      </c>
      <c r="B6" s="58"/>
      <c r="C6" s="58"/>
      <c r="D6" s="58"/>
      <c r="E6" s="58"/>
      <c r="F6" s="58"/>
      <c r="G6" s="58"/>
      <c r="K6" s="8" t="s">
        <v>5</v>
      </c>
    </row>
    <row r="7" spans="1:16" ht="15" customHeight="1" x14ac:dyDescent="0.2">
      <c r="A7" s="62" t="s">
        <v>6</v>
      </c>
      <c r="B7" s="62" t="s">
        <v>7</v>
      </c>
      <c r="C7" s="62" t="s">
        <v>8</v>
      </c>
      <c r="D7" s="62" t="s">
        <v>9</v>
      </c>
      <c r="E7" s="62" t="s">
        <v>10</v>
      </c>
      <c r="F7" s="53" t="s">
        <v>11</v>
      </c>
      <c r="G7" s="59" t="s">
        <v>12</v>
      </c>
      <c r="H7" s="53" t="s">
        <v>13</v>
      </c>
      <c r="I7" s="53" t="s">
        <v>13</v>
      </c>
      <c r="J7" s="60" t="s">
        <v>11</v>
      </c>
      <c r="K7" s="59" t="s">
        <v>12</v>
      </c>
    </row>
    <row r="8" spans="1:16" ht="48.75" customHeight="1" x14ac:dyDescent="0.2">
      <c r="A8" s="62" t="s">
        <v>4</v>
      </c>
      <c r="B8" s="62" t="s">
        <v>4</v>
      </c>
      <c r="C8" s="62" t="s">
        <v>4</v>
      </c>
      <c r="D8" s="62" t="s">
        <v>4</v>
      </c>
      <c r="E8" s="62" t="s">
        <v>4</v>
      </c>
      <c r="F8" s="53" t="s">
        <v>4</v>
      </c>
      <c r="G8" s="59" t="s">
        <v>4</v>
      </c>
      <c r="H8" s="53"/>
      <c r="I8" s="53"/>
      <c r="J8" s="60" t="s">
        <v>4</v>
      </c>
      <c r="K8" s="59" t="s">
        <v>4</v>
      </c>
    </row>
    <row r="9" spans="1:16" s="15" customFormat="1" x14ac:dyDescent="0.2">
      <c r="A9" s="10" t="s">
        <v>14</v>
      </c>
      <c r="B9" s="11" t="s">
        <v>15</v>
      </c>
      <c r="C9" s="11" t="s">
        <v>4</v>
      </c>
      <c r="D9" s="11" t="s">
        <v>4</v>
      </c>
      <c r="E9" s="12" t="s">
        <v>4</v>
      </c>
      <c r="F9" s="13">
        <f t="shared" ref="F9:K9" si="0">F10+F20+F43+F91+F116+F121+F110+F86</f>
        <v>206154607.06000003</v>
      </c>
      <c r="G9" s="13">
        <f t="shared" si="0"/>
        <v>2395397.09</v>
      </c>
      <c r="H9" s="13">
        <f t="shared" si="0"/>
        <v>0</v>
      </c>
      <c r="I9" s="13">
        <f t="shared" si="0"/>
        <v>0</v>
      </c>
      <c r="J9" s="13">
        <f t="shared" si="0"/>
        <v>206154607.06000003</v>
      </c>
      <c r="K9" s="13">
        <f t="shared" si="0"/>
        <v>2395397.09</v>
      </c>
      <c r="L9" s="14"/>
    </row>
    <row r="10" spans="1:16" ht="36" x14ac:dyDescent="0.2">
      <c r="A10" s="16" t="s">
        <v>16</v>
      </c>
      <c r="B10" s="17" t="s">
        <v>15</v>
      </c>
      <c r="C10" s="17" t="s">
        <v>17</v>
      </c>
      <c r="D10" s="17" t="s">
        <v>4</v>
      </c>
      <c r="E10" s="18" t="s">
        <v>4</v>
      </c>
      <c r="F10" s="19">
        <f>F11</f>
        <v>3219105.18</v>
      </c>
      <c r="G10" s="19">
        <f t="shared" ref="G10:K11" si="1">G11</f>
        <v>0</v>
      </c>
      <c r="H10" s="19">
        <f t="shared" si="1"/>
        <v>0</v>
      </c>
      <c r="I10" s="19">
        <f t="shared" si="1"/>
        <v>0</v>
      </c>
      <c r="J10" s="19">
        <f t="shared" si="1"/>
        <v>3219105.18</v>
      </c>
      <c r="K10" s="19">
        <f t="shared" si="1"/>
        <v>0</v>
      </c>
      <c r="L10" s="20"/>
    </row>
    <row r="11" spans="1:16" x14ac:dyDescent="0.2">
      <c r="A11" s="21" t="s">
        <v>18</v>
      </c>
      <c r="B11" s="17" t="s">
        <v>15</v>
      </c>
      <c r="C11" s="17" t="s">
        <v>17</v>
      </c>
      <c r="D11" s="17" t="s">
        <v>19</v>
      </c>
      <c r="E11" s="18"/>
      <c r="F11" s="19">
        <f>F12</f>
        <v>3219105.18</v>
      </c>
      <c r="G11" s="19">
        <f t="shared" si="1"/>
        <v>0</v>
      </c>
      <c r="H11" s="19">
        <f t="shared" si="1"/>
        <v>0</v>
      </c>
      <c r="I11" s="19">
        <f t="shared" si="1"/>
        <v>0</v>
      </c>
      <c r="J11" s="19">
        <f t="shared" si="1"/>
        <v>3219105.18</v>
      </c>
      <c r="K11" s="19">
        <f t="shared" si="1"/>
        <v>0</v>
      </c>
      <c r="L11" s="20"/>
    </row>
    <row r="12" spans="1:16" ht="36" x14ac:dyDescent="0.2">
      <c r="A12" s="21" t="s">
        <v>20</v>
      </c>
      <c r="B12" s="17" t="s">
        <v>15</v>
      </c>
      <c r="C12" s="17" t="s">
        <v>17</v>
      </c>
      <c r="D12" s="17" t="s">
        <v>21</v>
      </c>
      <c r="E12" s="18"/>
      <c r="F12" s="19">
        <f t="shared" ref="F12:K12" si="2">F13+F15+F18</f>
        <v>3219105.18</v>
      </c>
      <c r="G12" s="19">
        <f t="shared" si="2"/>
        <v>0</v>
      </c>
      <c r="H12" s="19">
        <f t="shared" si="2"/>
        <v>0</v>
      </c>
      <c r="I12" s="19">
        <f t="shared" si="2"/>
        <v>0</v>
      </c>
      <c r="J12" s="19">
        <f t="shared" si="2"/>
        <v>3219105.18</v>
      </c>
      <c r="K12" s="19">
        <f t="shared" si="2"/>
        <v>0</v>
      </c>
      <c r="L12" s="20"/>
    </row>
    <row r="13" spans="1:16" ht="24" x14ac:dyDescent="0.2">
      <c r="A13" s="22" t="s">
        <v>22</v>
      </c>
      <c r="B13" s="17" t="s">
        <v>15</v>
      </c>
      <c r="C13" s="17" t="s">
        <v>17</v>
      </c>
      <c r="D13" s="17" t="s">
        <v>23</v>
      </c>
      <c r="E13" s="18"/>
      <c r="F13" s="19">
        <f t="shared" ref="F13:K13" si="3">F14</f>
        <v>2719105.18</v>
      </c>
      <c r="G13" s="19">
        <f t="shared" si="3"/>
        <v>0</v>
      </c>
      <c r="H13" s="19">
        <f t="shared" si="3"/>
        <v>0</v>
      </c>
      <c r="I13" s="19">
        <f t="shared" si="3"/>
        <v>0</v>
      </c>
      <c r="J13" s="19">
        <f t="shared" si="3"/>
        <v>2719105.18</v>
      </c>
      <c r="K13" s="19">
        <f t="shared" si="3"/>
        <v>0</v>
      </c>
      <c r="L13" s="20"/>
    </row>
    <row r="14" spans="1:16" ht="60" x14ac:dyDescent="0.2">
      <c r="A14" s="22" t="s">
        <v>24</v>
      </c>
      <c r="B14" s="17" t="s">
        <v>15</v>
      </c>
      <c r="C14" s="17" t="s">
        <v>17</v>
      </c>
      <c r="D14" s="17" t="s">
        <v>23</v>
      </c>
      <c r="E14" s="18">
        <v>100</v>
      </c>
      <c r="F14" s="19">
        <f>'[1]7.ведомства'!G17</f>
        <v>2719105.18</v>
      </c>
      <c r="G14" s="19">
        <f>'[1]7.ведомства'!H17</f>
        <v>0</v>
      </c>
      <c r="H14" s="19">
        <f>'[1]7.ведомства'!I17</f>
        <v>0</v>
      </c>
      <c r="I14" s="19">
        <f>'[1]7.ведомства'!J17</f>
        <v>0</v>
      </c>
      <c r="J14" s="19">
        <f>'[1]7.ведомства'!K17</f>
        <v>2719105.18</v>
      </c>
      <c r="K14" s="19">
        <f>'[1]7.ведомства'!L17</f>
        <v>0</v>
      </c>
      <c r="L14" s="20"/>
    </row>
    <row r="15" spans="1:16" ht="24" x14ac:dyDescent="0.2">
      <c r="A15" s="23" t="s">
        <v>25</v>
      </c>
      <c r="B15" s="17" t="s">
        <v>15</v>
      </c>
      <c r="C15" s="17" t="s">
        <v>17</v>
      </c>
      <c r="D15" s="17" t="s">
        <v>26</v>
      </c>
      <c r="E15" s="18"/>
      <c r="F15" s="19">
        <f t="shared" ref="F15:K15" si="4">SUM(F16:F17)</f>
        <v>400000</v>
      </c>
      <c r="G15" s="19">
        <f t="shared" si="4"/>
        <v>0</v>
      </c>
      <c r="H15" s="19">
        <f t="shared" si="4"/>
        <v>0</v>
      </c>
      <c r="I15" s="19">
        <f t="shared" si="4"/>
        <v>0</v>
      </c>
      <c r="J15" s="19">
        <f t="shared" si="4"/>
        <v>400000</v>
      </c>
      <c r="K15" s="19">
        <f t="shared" si="4"/>
        <v>0</v>
      </c>
      <c r="L15" s="20"/>
    </row>
    <row r="16" spans="1:16" ht="60" x14ac:dyDescent="0.2">
      <c r="A16" s="22" t="s">
        <v>24</v>
      </c>
      <c r="B16" s="17" t="s">
        <v>15</v>
      </c>
      <c r="C16" s="17" t="s">
        <v>17</v>
      </c>
      <c r="D16" s="17" t="s">
        <v>26</v>
      </c>
      <c r="E16" s="18">
        <v>100</v>
      </c>
      <c r="F16" s="19">
        <f>'[1]7.ведомства'!G19</f>
        <v>270000</v>
      </c>
      <c r="G16" s="19">
        <f>'[1]7.ведомства'!H19</f>
        <v>0</v>
      </c>
      <c r="H16" s="19">
        <f>'[1]7.ведомства'!I19</f>
        <v>0</v>
      </c>
      <c r="I16" s="19">
        <f>'[1]7.ведомства'!J19</f>
        <v>0</v>
      </c>
      <c r="J16" s="19">
        <f>'[1]7.ведомства'!K19</f>
        <v>270000</v>
      </c>
      <c r="K16" s="19">
        <f>'[1]7.ведомства'!L19</f>
        <v>0</v>
      </c>
      <c r="L16" s="20"/>
      <c r="P16" s="24"/>
    </row>
    <row r="17" spans="1:12" ht="24" x14ac:dyDescent="0.2">
      <c r="A17" s="22" t="s">
        <v>27</v>
      </c>
      <c r="B17" s="17" t="s">
        <v>15</v>
      </c>
      <c r="C17" s="17" t="s">
        <v>17</v>
      </c>
      <c r="D17" s="17" t="s">
        <v>26</v>
      </c>
      <c r="E17" s="17" t="s">
        <v>28</v>
      </c>
      <c r="F17" s="19">
        <f>'[1]7.ведомства'!G20</f>
        <v>130000</v>
      </c>
      <c r="G17" s="19">
        <f>'[1]7.ведомства'!H20</f>
        <v>0</v>
      </c>
      <c r="H17" s="19">
        <f>'[1]7.ведомства'!I20</f>
        <v>0</v>
      </c>
      <c r="I17" s="19">
        <f>'[1]7.ведомства'!J20</f>
        <v>0</v>
      </c>
      <c r="J17" s="19">
        <f>'[1]7.ведомства'!K20</f>
        <v>130000</v>
      </c>
      <c r="K17" s="19">
        <f>'[1]7.ведомства'!L20</f>
        <v>0</v>
      </c>
      <c r="L17" s="20"/>
    </row>
    <row r="18" spans="1:12" ht="60" x14ac:dyDescent="0.2">
      <c r="A18" s="22" t="s">
        <v>29</v>
      </c>
      <c r="B18" s="17" t="s">
        <v>15</v>
      </c>
      <c r="C18" s="17" t="s">
        <v>17</v>
      </c>
      <c r="D18" s="17" t="s">
        <v>30</v>
      </c>
      <c r="E18" s="18"/>
      <c r="F18" s="19">
        <f t="shared" ref="F18:K18" si="5">F19</f>
        <v>100000</v>
      </c>
      <c r="G18" s="19">
        <f t="shared" si="5"/>
        <v>0</v>
      </c>
      <c r="H18" s="19">
        <f t="shared" si="5"/>
        <v>0</v>
      </c>
      <c r="I18" s="19">
        <f t="shared" si="5"/>
        <v>0</v>
      </c>
      <c r="J18" s="19">
        <f t="shared" si="5"/>
        <v>100000</v>
      </c>
      <c r="K18" s="19">
        <f t="shared" si="5"/>
        <v>0</v>
      </c>
      <c r="L18" s="20"/>
    </row>
    <row r="19" spans="1:12" ht="60" x14ac:dyDescent="0.2">
      <c r="A19" s="22" t="s">
        <v>24</v>
      </c>
      <c r="B19" s="17" t="s">
        <v>15</v>
      </c>
      <c r="C19" s="17" t="s">
        <v>17</v>
      </c>
      <c r="D19" s="17" t="s">
        <v>30</v>
      </c>
      <c r="E19" s="18">
        <v>100</v>
      </c>
      <c r="F19" s="19">
        <f>'[1]7.ведомства'!G22</f>
        <v>100000</v>
      </c>
      <c r="G19" s="19">
        <f>'[1]7.ведомства'!H22</f>
        <v>0</v>
      </c>
      <c r="H19" s="19">
        <f>'[1]7.ведомства'!I22</f>
        <v>0</v>
      </c>
      <c r="I19" s="19">
        <f>'[1]7.ведомства'!J22</f>
        <v>0</v>
      </c>
      <c r="J19" s="19">
        <f>'[1]7.ведомства'!K22</f>
        <v>100000</v>
      </c>
      <c r="K19" s="19">
        <f>'[1]7.ведомства'!L22</f>
        <v>0</v>
      </c>
      <c r="L19" s="20"/>
    </row>
    <row r="20" spans="1:12" ht="48" x14ac:dyDescent="0.2">
      <c r="A20" s="22" t="s">
        <v>31</v>
      </c>
      <c r="B20" s="17" t="s">
        <v>15</v>
      </c>
      <c r="C20" s="17" t="s">
        <v>32</v>
      </c>
      <c r="D20" s="17"/>
      <c r="E20" s="17"/>
      <c r="F20" s="19">
        <f t="shared" ref="F20:K20" si="6">F30+F21</f>
        <v>9988839</v>
      </c>
      <c r="G20" s="19">
        <f t="shared" si="6"/>
        <v>0</v>
      </c>
      <c r="H20" s="19">
        <f t="shared" si="6"/>
        <v>0</v>
      </c>
      <c r="I20" s="19">
        <f t="shared" si="6"/>
        <v>0</v>
      </c>
      <c r="J20" s="19">
        <f t="shared" si="6"/>
        <v>9988839</v>
      </c>
      <c r="K20" s="19">
        <f t="shared" si="6"/>
        <v>0</v>
      </c>
      <c r="L20" s="20"/>
    </row>
    <row r="21" spans="1:12" ht="36" x14ac:dyDescent="0.2">
      <c r="A21" s="22" t="s">
        <v>33</v>
      </c>
      <c r="B21" s="17" t="s">
        <v>15</v>
      </c>
      <c r="C21" s="17" t="s">
        <v>32</v>
      </c>
      <c r="D21" s="17" t="s">
        <v>34</v>
      </c>
      <c r="E21" s="17"/>
      <c r="F21" s="19">
        <f t="shared" ref="F21:K21" si="7">F22</f>
        <v>190000</v>
      </c>
      <c r="G21" s="25">
        <f>G22</f>
        <v>0</v>
      </c>
      <c r="H21" s="19">
        <f t="shared" si="7"/>
        <v>0</v>
      </c>
      <c r="I21" s="19">
        <f t="shared" si="7"/>
        <v>0</v>
      </c>
      <c r="J21" s="19">
        <f t="shared" si="7"/>
        <v>190000</v>
      </c>
      <c r="K21" s="19">
        <f t="shared" si="7"/>
        <v>0</v>
      </c>
      <c r="L21" s="20"/>
    </row>
    <row r="22" spans="1:12" ht="36" x14ac:dyDescent="0.2">
      <c r="A22" s="22" t="s">
        <v>35</v>
      </c>
      <c r="B22" s="17" t="s">
        <v>15</v>
      </c>
      <c r="C22" s="17" t="s">
        <v>32</v>
      </c>
      <c r="D22" s="17" t="s">
        <v>36</v>
      </c>
      <c r="E22" s="18"/>
      <c r="F22" s="19">
        <f t="shared" ref="F22:K22" si="8">F23+F27</f>
        <v>190000</v>
      </c>
      <c r="G22" s="19">
        <f t="shared" si="8"/>
        <v>0</v>
      </c>
      <c r="H22" s="19">
        <f t="shared" si="8"/>
        <v>0</v>
      </c>
      <c r="I22" s="19">
        <f t="shared" si="8"/>
        <v>0</v>
      </c>
      <c r="J22" s="19">
        <f t="shared" si="8"/>
        <v>190000</v>
      </c>
      <c r="K22" s="19">
        <f t="shared" si="8"/>
        <v>0</v>
      </c>
      <c r="L22" s="20"/>
    </row>
    <row r="23" spans="1:12" ht="36" x14ac:dyDescent="0.2">
      <c r="A23" s="22" t="s">
        <v>37</v>
      </c>
      <c r="B23" s="17" t="s">
        <v>15</v>
      </c>
      <c r="C23" s="17" t="s">
        <v>32</v>
      </c>
      <c r="D23" s="17" t="s">
        <v>38</v>
      </c>
      <c r="E23" s="18"/>
      <c r="F23" s="19">
        <f t="shared" ref="F23:K23" si="9">F24</f>
        <v>40000</v>
      </c>
      <c r="G23" s="19">
        <f t="shared" si="9"/>
        <v>0</v>
      </c>
      <c r="H23" s="19">
        <f t="shared" si="9"/>
        <v>0</v>
      </c>
      <c r="I23" s="19">
        <f t="shared" si="9"/>
        <v>0</v>
      </c>
      <c r="J23" s="19">
        <f t="shared" si="9"/>
        <v>40000</v>
      </c>
      <c r="K23" s="19">
        <f t="shared" si="9"/>
        <v>0</v>
      </c>
      <c r="L23" s="20"/>
    </row>
    <row r="24" spans="1:12" ht="24" x14ac:dyDescent="0.2">
      <c r="A24" s="22" t="s">
        <v>39</v>
      </c>
      <c r="B24" s="17" t="s">
        <v>15</v>
      </c>
      <c r="C24" s="17" t="s">
        <v>32</v>
      </c>
      <c r="D24" s="17" t="s">
        <v>40</v>
      </c>
      <c r="E24" s="18"/>
      <c r="F24" s="19">
        <f t="shared" ref="F24:K24" si="10">SUM(F25:F26)</f>
        <v>40000</v>
      </c>
      <c r="G24" s="19">
        <f t="shared" si="10"/>
        <v>0</v>
      </c>
      <c r="H24" s="19">
        <f t="shared" si="10"/>
        <v>0</v>
      </c>
      <c r="I24" s="19">
        <f t="shared" si="10"/>
        <v>0</v>
      </c>
      <c r="J24" s="19">
        <f t="shared" si="10"/>
        <v>40000</v>
      </c>
      <c r="K24" s="19">
        <f t="shared" si="10"/>
        <v>0</v>
      </c>
      <c r="L24" s="20"/>
    </row>
    <row r="25" spans="1:12" ht="60" hidden="1" x14ac:dyDescent="0.2">
      <c r="A25" s="22" t="s">
        <v>24</v>
      </c>
      <c r="B25" s="17" t="s">
        <v>15</v>
      </c>
      <c r="C25" s="17" t="s">
        <v>32</v>
      </c>
      <c r="D25" s="17" t="s">
        <v>40</v>
      </c>
      <c r="E25" s="18">
        <v>100</v>
      </c>
      <c r="F25" s="19">
        <f>'[1]7.ведомства'!G1177</f>
        <v>0</v>
      </c>
      <c r="G25" s="19">
        <f>'[1]7.ведомства'!H1177</f>
        <v>0</v>
      </c>
      <c r="H25" s="19">
        <f>'[1]7.ведомства'!I1177</f>
        <v>0</v>
      </c>
      <c r="I25" s="19">
        <f>'[1]7.ведомства'!J1177</f>
        <v>0</v>
      </c>
      <c r="J25" s="19">
        <f>'[1]7.ведомства'!K1177</f>
        <v>0</v>
      </c>
      <c r="K25" s="19">
        <f>'[1]7.ведомства'!L1177</f>
        <v>0</v>
      </c>
      <c r="L25" s="20"/>
    </row>
    <row r="26" spans="1:12" ht="24" x14ac:dyDescent="0.2">
      <c r="A26" s="22" t="s">
        <v>27</v>
      </c>
      <c r="B26" s="17" t="s">
        <v>15</v>
      </c>
      <c r="C26" s="17" t="s">
        <v>32</v>
      </c>
      <c r="D26" s="17" t="s">
        <v>40</v>
      </c>
      <c r="E26" s="18">
        <v>200</v>
      </c>
      <c r="F26" s="19">
        <f>'[1]7.ведомства'!G1178</f>
        <v>40000</v>
      </c>
      <c r="G26" s="19">
        <f>'[1]7.ведомства'!H1178</f>
        <v>0</v>
      </c>
      <c r="H26" s="19">
        <f>'[1]7.ведомства'!I1178</f>
        <v>0</v>
      </c>
      <c r="I26" s="19">
        <f>'[1]7.ведомства'!J1178</f>
        <v>0</v>
      </c>
      <c r="J26" s="19">
        <f>'[1]7.ведомства'!K1178</f>
        <v>40000</v>
      </c>
      <c r="K26" s="19">
        <f>'[1]7.ведомства'!L1178</f>
        <v>0</v>
      </c>
      <c r="L26" s="20"/>
    </row>
    <row r="27" spans="1:12" ht="60" x14ac:dyDescent="0.2">
      <c r="A27" s="22" t="s">
        <v>41</v>
      </c>
      <c r="B27" s="17" t="s">
        <v>15</v>
      </c>
      <c r="C27" s="17" t="s">
        <v>32</v>
      </c>
      <c r="D27" s="17" t="s">
        <v>42</v>
      </c>
      <c r="E27" s="18"/>
      <c r="F27" s="19">
        <f>F28</f>
        <v>150000</v>
      </c>
      <c r="G27" s="19">
        <f>G28</f>
        <v>0</v>
      </c>
      <c r="H27" s="19">
        <f t="shared" ref="H27:K28" si="11">H28</f>
        <v>0</v>
      </c>
      <c r="I27" s="19">
        <f t="shared" si="11"/>
        <v>0</v>
      </c>
      <c r="J27" s="19">
        <f t="shared" si="11"/>
        <v>150000</v>
      </c>
      <c r="K27" s="19">
        <f t="shared" si="11"/>
        <v>0</v>
      </c>
      <c r="L27" s="20"/>
    </row>
    <row r="28" spans="1:12" ht="60" x14ac:dyDescent="0.2">
      <c r="A28" s="22" t="s">
        <v>29</v>
      </c>
      <c r="B28" s="17" t="s">
        <v>15</v>
      </c>
      <c r="C28" s="17" t="s">
        <v>32</v>
      </c>
      <c r="D28" s="17" t="s">
        <v>43</v>
      </c>
      <c r="E28" s="18"/>
      <c r="F28" s="19">
        <f>F29</f>
        <v>150000</v>
      </c>
      <c r="G28" s="19">
        <f>G29</f>
        <v>0</v>
      </c>
      <c r="H28" s="19">
        <f t="shared" si="11"/>
        <v>0</v>
      </c>
      <c r="I28" s="19">
        <f t="shared" si="11"/>
        <v>0</v>
      </c>
      <c r="J28" s="19">
        <f t="shared" si="11"/>
        <v>150000</v>
      </c>
      <c r="K28" s="19">
        <f t="shared" si="11"/>
        <v>0</v>
      </c>
      <c r="L28" s="20"/>
    </row>
    <row r="29" spans="1:12" ht="60" x14ac:dyDescent="0.2">
      <c r="A29" s="22" t="s">
        <v>24</v>
      </c>
      <c r="B29" s="17" t="s">
        <v>15</v>
      </c>
      <c r="C29" s="17" t="s">
        <v>32</v>
      </c>
      <c r="D29" s="17" t="s">
        <v>43</v>
      </c>
      <c r="E29" s="18">
        <v>100</v>
      </c>
      <c r="F29" s="19">
        <f>'[1]7.ведомства'!G1181</f>
        <v>150000</v>
      </c>
      <c r="G29" s="19">
        <f>'[1]7.ведомства'!H1181</f>
        <v>0</v>
      </c>
      <c r="H29" s="19">
        <f>'[1]7.ведомства'!I1181</f>
        <v>0</v>
      </c>
      <c r="I29" s="19">
        <f>'[1]7.ведомства'!J1181</f>
        <v>0</v>
      </c>
      <c r="J29" s="19">
        <f>'[1]7.ведомства'!K1181</f>
        <v>150000</v>
      </c>
      <c r="K29" s="19">
        <f>'[1]7.ведомства'!L1181</f>
        <v>0</v>
      </c>
      <c r="L29" s="20"/>
    </row>
    <row r="30" spans="1:12" x14ac:dyDescent="0.2">
      <c r="A30" s="21" t="s">
        <v>18</v>
      </c>
      <c r="B30" s="17" t="s">
        <v>15</v>
      </c>
      <c r="C30" s="17" t="s">
        <v>32</v>
      </c>
      <c r="D30" s="17" t="s">
        <v>19</v>
      </c>
      <c r="E30" s="17"/>
      <c r="F30" s="19">
        <f t="shared" ref="F30:K30" si="12">F31</f>
        <v>9798839</v>
      </c>
      <c r="G30" s="19">
        <f t="shared" si="12"/>
        <v>0</v>
      </c>
      <c r="H30" s="19">
        <f t="shared" si="12"/>
        <v>0</v>
      </c>
      <c r="I30" s="19">
        <f t="shared" si="12"/>
        <v>0</v>
      </c>
      <c r="J30" s="19">
        <f t="shared" si="12"/>
        <v>9798839</v>
      </c>
      <c r="K30" s="19">
        <f t="shared" si="12"/>
        <v>0</v>
      </c>
      <c r="L30" s="20"/>
    </row>
    <row r="31" spans="1:12" ht="24" x14ac:dyDescent="0.2">
      <c r="A31" s="26" t="s">
        <v>44</v>
      </c>
      <c r="B31" s="17" t="s">
        <v>15</v>
      </c>
      <c r="C31" s="17" t="s">
        <v>32</v>
      </c>
      <c r="D31" s="17" t="s">
        <v>45</v>
      </c>
      <c r="E31" s="17"/>
      <c r="F31" s="19">
        <f t="shared" ref="F31:K31" si="13">F36+F38+F41+F32+F34</f>
        <v>9798839</v>
      </c>
      <c r="G31" s="19">
        <f t="shared" si="13"/>
        <v>0</v>
      </c>
      <c r="H31" s="19">
        <f t="shared" si="13"/>
        <v>0</v>
      </c>
      <c r="I31" s="19">
        <f t="shared" si="13"/>
        <v>0</v>
      </c>
      <c r="J31" s="19">
        <f t="shared" si="13"/>
        <v>9798839</v>
      </c>
      <c r="K31" s="19">
        <f t="shared" si="13"/>
        <v>0</v>
      </c>
      <c r="L31" s="20"/>
    </row>
    <row r="32" spans="1:12" ht="42" customHeight="1" x14ac:dyDescent="0.2">
      <c r="A32" s="27" t="s">
        <v>46</v>
      </c>
      <c r="B32" s="17" t="s">
        <v>15</v>
      </c>
      <c r="C32" s="17" t="s">
        <v>32</v>
      </c>
      <c r="D32" s="28" t="s">
        <v>47</v>
      </c>
      <c r="E32" s="17"/>
      <c r="F32" s="19">
        <f t="shared" ref="F32:K32" si="14">F33</f>
        <v>2468004.38</v>
      </c>
      <c r="G32" s="19">
        <f t="shared" si="14"/>
        <v>0</v>
      </c>
      <c r="H32" s="19">
        <f t="shared" si="14"/>
        <v>0</v>
      </c>
      <c r="I32" s="19">
        <f t="shared" si="14"/>
        <v>0</v>
      </c>
      <c r="J32" s="19">
        <f t="shared" si="14"/>
        <v>2468004.38</v>
      </c>
      <c r="K32" s="19">
        <f t="shared" si="14"/>
        <v>0</v>
      </c>
      <c r="L32" s="20"/>
    </row>
    <row r="33" spans="1:12" ht="60" x14ac:dyDescent="0.2">
      <c r="A33" s="27" t="s">
        <v>24</v>
      </c>
      <c r="B33" s="17" t="s">
        <v>15</v>
      </c>
      <c r="C33" s="17" t="s">
        <v>32</v>
      </c>
      <c r="D33" s="28" t="s">
        <v>47</v>
      </c>
      <c r="E33" s="17" t="s">
        <v>48</v>
      </c>
      <c r="F33" s="19">
        <f>'[1]7.ведомства'!G1185</f>
        <v>2468004.38</v>
      </c>
      <c r="G33" s="19">
        <f>'[1]7.ведомства'!H1185</f>
        <v>0</v>
      </c>
      <c r="H33" s="19">
        <f>'[1]7.ведомства'!I1185</f>
        <v>0</v>
      </c>
      <c r="I33" s="19">
        <f>'[1]7.ведомства'!J1185</f>
        <v>0</v>
      </c>
      <c r="J33" s="19">
        <f>'[1]7.ведомства'!K1185</f>
        <v>2468004.38</v>
      </c>
      <c r="K33" s="19">
        <f>'[1]7.ведомства'!L1185</f>
        <v>0</v>
      </c>
      <c r="L33" s="20"/>
    </row>
    <row r="34" spans="1:12" ht="36" x14ac:dyDescent="0.2">
      <c r="A34" s="27" t="s">
        <v>49</v>
      </c>
      <c r="B34" s="17" t="s">
        <v>15</v>
      </c>
      <c r="C34" s="17" t="s">
        <v>32</v>
      </c>
      <c r="D34" s="17" t="s">
        <v>50</v>
      </c>
      <c r="E34" s="17"/>
      <c r="F34" s="19">
        <f t="shared" ref="F34:K34" si="15">F35</f>
        <v>88000</v>
      </c>
      <c r="G34" s="19">
        <f t="shared" si="15"/>
        <v>0</v>
      </c>
      <c r="H34" s="19">
        <f t="shared" si="15"/>
        <v>0</v>
      </c>
      <c r="I34" s="19">
        <f t="shared" si="15"/>
        <v>0</v>
      </c>
      <c r="J34" s="19">
        <f t="shared" si="15"/>
        <v>88000</v>
      </c>
      <c r="K34" s="19">
        <f t="shared" si="15"/>
        <v>0</v>
      </c>
      <c r="L34" s="20"/>
    </row>
    <row r="35" spans="1:12" ht="60" x14ac:dyDescent="0.2">
      <c r="A35" s="27" t="s">
        <v>24</v>
      </c>
      <c r="B35" s="17" t="s">
        <v>15</v>
      </c>
      <c r="C35" s="17" t="s">
        <v>32</v>
      </c>
      <c r="D35" s="17" t="s">
        <v>50</v>
      </c>
      <c r="E35" s="17" t="s">
        <v>48</v>
      </c>
      <c r="F35" s="19">
        <f>'[1]7.ведомства'!G1187</f>
        <v>88000</v>
      </c>
      <c r="G35" s="19">
        <f>'[1]7.ведомства'!H1187</f>
        <v>0</v>
      </c>
      <c r="H35" s="19">
        <f>'[1]7.ведомства'!I1187</f>
        <v>0</v>
      </c>
      <c r="I35" s="19">
        <f>'[1]7.ведомства'!J1187</f>
        <v>0</v>
      </c>
      <c r="J35" s="19">
        <f>'[1]7.ведомства'!K1187</f>
        <v>88000</v>
      </c>
      <c r="K35" s="19">
        <f>'[1]7.ведомства'!L1187</f>
        <v>0</v>
      </c>
      <c r="L35" s="20"/>
    </row>
    <row r="36" spans="1:12" ht="36" x14ac:dyDescent="0.2">
      <c r="A36" s="26" t="s">
        <v>51</v>
      </c>
      <c r="B36" s="17" t="s">
        <v>15</v>
      </c>
      <c r="C36" s="17" t="s">
        <v>32</v>
      </c>
      <c r="D36" s="17" t="s">
        <v>52</v>
      </c>
      <c r="E36" s="17"/>
      <c r="F36" s="19">
        <f t="shared" ref="F36:K36" si="16">F37</f>
        <v>1924266.96</v>
      </c>
      <c r="G36" s="19">
        <f t="shared" si="16"/>
        <v>0</v>
      </c>
      <c r="H36" s="19">
        <f t="shared" si="16"/>
        <v>0</v>
      </c>
      <c r="I36" s="19">
        <f t="shared" si="16"/>
        <v>0</v>
      </c>
      <c r="J36" s="19">
        <f t="shared" si="16"/>
        <v>1924266.96</v>
      </c>
      <c r="K36" s="19">
        <f t="shared" si="16"/>
        <v>0</v>
      </c>
      <c r="L36" s="20"/>
    </row>
    <row r="37" spans="1:12" ht="60" x14ac:dyDescent="0.2">
      <c r="A37" s="22" t="s">
        <v>24</v>
      </c>
      <c r="B37" s="17" t="s">
        <v>15</v>
      </c>
      <c r="C37" s="17" t="s">
        <v>32</v>
      </c>
      <c r="D37" s="17" t="s">
        <v>52</v>
      </c>
      <c r="E37" s="17" t="s">
        <v>48</v>
      </c>
      <c r="F37" s="19">
        <f>'[1]7.ведомства'!G1189</f>
        <v>1924266.96</v>
      </c>
      <c r="G37" s="19">
        <f>'[1]7.ведомства'!H1189</f>
        <v>0</v>
      </c>
      <c r="H37" s="19">
        <f>'[1]7.ведомства'!I1189</f>
        <v>0</v>
      </c>
      <c r="I37" s="19">
        <f>'[1]7.ведомства'!J1189</f>
        <v>0</v>
      </c>
      <c r="J37" s="19">
        <f>'[1]7.ведомства'!K1189</f>
        <v>1924266.96</v>
      </c>
      <c r="K37" s="19">
        <f>'[1]7.ведомства'!L1189</f>
        <v>0</v>
      </c>
      <c r="L37" s="20"/>
    </row>
    <row r="38" spans="1:12" ht="36" x14ac:dyDescent="0.2">
      <c r="A38" s="26" t="s">
        <v>53</v>
      </c>
      <c r="B38" s="17" t="s">
        <v>15</v>
      </c>
      <c r="C38" s="17" t="s">
        <v>32</v>
      </c>
      <c r="D38" s="17" t="s">
        <v>54</v>
      </c>
      <c r="E38" s="17"/>
      <c r="F38" s="19">
        <f t="shared" ref="F38:K38" si="17">SUM(F39:F40)</f>
        <v>308825.31</v>
      </c>
      <c r="G38" s="19">
        <f t="shared" si="17"/>
        <v>0</v>
      </c>
      <c r="H38" s="19">
        <f t="shared" si="17"/>
        <v>0</v>
      </c>
      <c r="I38" s="19">
        <f t="shared" si="17"/>
        <v>0</v>
      </c>
      <c r="J38" s="19">
        <f t="shared" si="17"/>
        <v>308825.31</v>
      </c>
      <c r="K38" s="19">
        <f t="shared" si="17"/>
        <v>0</v>
      </c>
      <c r="L38" s="20"/>
    </row>
    <row r="39" spans="1:12" ht="60" x14ac:dyDescent="0.2">
      <c r="A39" s="22" t="s">
        <v>24</v>
      </c>
      <c r="B39" s="17" t="s">
        <v>15</v>
      </c>
      <c r="C39" s="17" t="s">
        <v>32</v>
      </c>
      <c r="D39" s="17" t="s">
        <v>54</v>
      </c>
      <c r="E39" s="17" t="s">
        <v>48</v>
      </c>
      <c r="F39" s="19">
        <f>'[1]7.ведомства'!G1191</f>
        <v>231000</v>
      </c>
      <c r="G39" s="19">
        <f>'[1]7.ведомства'!H1191</f>
        <v>0</v>
      </c>
      <c r="H39" s="19">
        <f>'[1]7.ведомства'!I1191</f>
        <v>0</v>
      </c>
      <c r="I39" s="19">
        <f>'[1]7.ведомства'!J1191</f>
        <v>0</v>
      </c>
      <c r="J39" s="19">
        <f>'[1]7.ведомства'!K1191</f>
        <v>231000</v>
      </c>
      <c r="K39" s="19">
        <f>'[1]7.ведомства'!L1191</f>
        <v>0</v>
      </c>
      <c r="L39" s="20"/>
    </row>
    <row r="40" spans="1:12" ht="24" x14ac:dyDescent="0.2">
      <c r="A40" s="22" t="s">
        <v>27</v>
      </c>
      <c r="B40" s="17" t="s">
        <v>15</v>
      </c>
      <c r="C40" s="17" t="s">
        <v>32</v>
      </c>
      <c r="D40" s="17" t="s">
        <v>54</v>
      </c>
      <c r="E40" s="17" t="s">
        <v>28</v>
      </c>
      <c r="F40" s="19">
        <f>'[1]7.ведомства'!G1192</f>
        <v>77825.31</v>
      </c>
      <c r="G40" s="19">
        <f>'[1]7.ведомства'!H1192</f>
        <v>0</v>
      </c>
      <c r="H40" s="19">
        <f>'[1]7.ведомства'!I1192</f>
        <v>0</v>
      </c>
      <c r="I40" s="19">
        <f>'[1]7.ведомства'!J1192</f>
        <v>0</v>
      </c>
      <c r="J40" s="19">
        <f>'[1]7.ведомства'!K1192</f>
        <v>77825.31</v>
      </c>
      <c r="K40" s="19">
        <f>'[1]7.ведомства'!L1192</f>
        <v>0</v>
      </c>
      <c r="L40" s="20"/>
    </row>
    <row r="41" spans="1:12" ht="24" x14ac:dyDescent="0.2">
      <c r="A41" s="22" t="s">
        <v>55</v>
      </c>
      <c r="B41" s="17" t="s">
        <v>15</v>
      </c>
      <c r="C41" s="17" t="s">
        <v>32</v>
      </c>
      <c r="D41" s="17" t="s">
        <v>56</v>
      </c>
      <c r="E41" s="18"/>
      <c r="F41" s="19">
        <f t="shared" ref="F41:K41" si="18">F42</f>
        <v>5009742.3499999996</v>
      </c>
      <c r="G41" s="19">
        <f t="shared" si="18"/>
        <v>0</v>
      </c>
      <c r="H41" s="19">
        <f t="shared" si="18"/>
        <v>0</v>
      </c>
      <c r="I41" s="19">
        <f t="shared" si="18"/>
        <v>0</v>
      </c>
      <c r="J41" s="19">
        <f t="shared" si="18"/>
        <v>5009742.3499999996</v>
      </c>
      <c r="K41" s="19">
        <f t="shared" si="18"/>
        <v>0</v>
      </c>
      <c r="L41" s="20"/>
    </row>
    <row r="42" spans="1:12" ht="60" x14ac:dyDescent="0.2">
      <c r="A42" s="22" t="s">
        <v>24</v>
      </c>
      <c r="B42" s="17" t="s">
        <v>15</v>
      </c>
      <c r="C42" s="17" t="s">
        <v>32</v>
      </c>
      <c r="D42" s="17" t="s">
        <v>56</v>
      </c>
      <c r="E42" s="18">
        <v>100</v>
      </c>
      <c r="F42" s="19">
        <f>'[1]7.ведомства'!G1194</f>
        <v>5009742.3499999996</v>
      </c>
      <c r="G42" s="19">
        <f>'[1]7.ведомства'!H1194</f>
        <v>0</v>
      </c>
      <c r="H42" s="19">
        <f>'[1]7.ведомства'!I1194</f>
        <v>0</v>
      </c>
      <c r="I42" s="19">
        <f>'[1]7.ведомства'!J1194</f>
        <v>0</v>
      </c>
      <c r="J42" s="19">
        <f>'[1]7.ведомства'!K1194</f>
        <v>5009742.3499999996</v>
      </c>
      <c r="K42" s="19">
        <f>'[1]7.ведомства'!L1194</f>
        <v>0</v>
      </c>
      <c r="L42" s="20"/>
    </row>
    <row r="43" spans="1:12" ht="48" x14ac:dyDescent="0.2">
      <c r="A43" s="22" t="s">
        <v>57</v>
      </c>
      <c r="B43" s="17" t="s">
        <v>15</v>
      </c>
      <c r="C43" s="17" t="s">
        <v>58</v>
      </c>
      <c r="D43" s="17"/>
      <c r="E43" s="18"/>
      <c r="F43" s="19">
        <f>F44+F76+F71+F66+F61</f>
        <v>103229128.29000001</v>
      </c>
      <c r="G43" s="19">
        <f t="shared" ref="G43:K43" si="19">G44+G76+G71+G66+G61</f>
        <v>0</v>
      </c>
      <c r="H43" s="19">
        <f t="shared" si="19"/>
        <v>0</v>
      </c>
      <c r="I43" s="19">
        <f t="shared" si="19"/>
        <v>0</v>
      </c>
      <c r="J43" s="19">
        <f t="shared" si="19"/>
        <v>103229128.29000001</v>
      </c>
      <c r="K43" s="19">
        <f t="shared" si="19"/>
        <v>0</v>
      </c>
      <c r="L43" s="20"/>
    </row>
    <row r="44" spans="1:12" ht="36" x14ac:dyDescent="0.2">
      <c r="A44" s="22" t="s">
        <v>33</v>
      </c>
      <c r="B44" s="17" t="s">
        <v>15</v>
      </c>
      <c r="C44" s="17" t="s">
        <v>58</v>
      </c>
      <c r="D44" s="17" t="s">
        <v>34</v>
      </c>
      <c r="E44" s="18"/>
      <c r="F44" s="19">
        <f>F45+F49</f>
        <v>13566850.609999999</v>
      </c>
      <c r="G44" s="19">
        <f t="shared" ref="G44:K44" si="20">G45+G49</f>
        <v>0</v>
      </c>
      <c r="H44" s="19">
        <f t="shared" si="20"/>
        <v>0</v>
      </c>
      <c r="I44" s="19">
        <f t="shared" si="20"/>
        <v>0</v>
      </c>
      <c r="J44" s="19">
        <f t="shared" si="20"/>
        <v>13566850.609999999</v>
      </c>
      <c r="K44" s="19">
        <f t="shared" si="20"/>
        <v>0</v>
      </c>
      <c r="L44" s="20"/>
    </row>
    <row r="45" spans="1:12" ht="36" x14ac:dyDescent="0.2">
      <c r="A45" s="21" t="s">
        <v>59</v>
      </c>
      <c r="B45" s="17" t="s">
        <v>15</v>
      </c>
      <c r="C45" s="17" t="s">
        <v>58</v>
      </c>
      <c r="D45" s="17" t="s">
        <v>60</v>
      </c>
      <c r="E45" s="18"/>
      <c r="F45" s="19">
        <f t="shared" ref="F45:K46" si="21">F46</f>
        <v>9746250.6099999994</v>
      </c>
      <c r="G45" s="19">
        <f t="shared" si="21"/>
        <v>0</v>
      </c>
      <c r="H45" s="19">
        <f t="shared" si="21"/>
        <v>0</v>
      </c>
      <c r="I45" s="19">
        <f t="shared" si="21"/>
        <v>0</v>
      </c>
      <c r="J45" s="19">
        <f t="shared" si="21"/>
        <v>9746250.6099999994</v>
      </c>
      <c r="K45" s="19">
        <f t="shared" si="21"/>
        <v>0</v>
      </c>
      <c r="L45" s="20"/>
    </row>
    <row r="46" spans="1:12" ht="48" x14ac:dyDescent="0.2">
      <c r="A46" s="21" t="s">
        <v>61</v>
      </c>
      <c r="B46" s="17" t="s">
        <v>15</v>
      </c>
      <c r="C46" s="17" t="s">
        <v>58</v>
      </c>
      <c r="D46" s="17" t="s">
        <v>62</v>
      </c>
      <c r="E46" s="18"/>
      <c r="F46" s="19">
        <f>F47</f>
        <v>9746250.6099999994</v>
      </c>
      <c r="G46" s="19">
        <f t="shared" si="21"/>
        <v>0</v>
      </c>
      <c r="H46" s="19">
        <f t="shared" si="21"/>
        <v>0</v>
      </c>
      <c r="I46" s="19">
        <f t="shared" si="21"/>
        <v>0</v>
      </c>
      <c r="J46" s="19">
        <f t="shared" si="21"/>
        <v>9746250.6099999994</v>
      </c>
      <c r="K46" s="19">
        <f t="shared" si="21"/>
        <v>0</v>
      </c>
      <c r="L46" s="20"/>
    </row>
    <row r="47" spans="1:12" ht="24" x14ac:dyDescent="0.2">
      <c r="A47" s="22" t="s">
        <v>55</v>
      </c>
      <c r="B47" s="17" t="s">
        <v>15</v>
      </c>
      <c r="C47" s="17" t="s">
        <v>58</v>
      </c>
      <c r="D47" s="17" t="s">
        <v>63</v>
      </c>
      <c r="E47" s="18"/>
      <c r="F47" s="19">
        <f t="shared" ref="F47:K47" si="22">F48</f>
        <v>9746250.6099999994</v>
      </c>
      <c r="G47" s="19">
        <f t="shared" si="22"/>
        <v>0</v>
      </c>
      <c r="H47" s="19">
        <f t="shared" si="22"/>
        <v>0</v>
      </c>
      <c r="I47" s="19">
        <f t="shared" si="22"/>
        <v>0</v>
      </c>
      <c r="J47" s="19">
        <f t="shared" si="22"/>
        <v>9746250.6099999994</v>
      </c>
      <c r="K47" s="19">
        <f t="shared" si="22"/>
        <v>0</v>
      </c>
      <c r="L47" s="20"/>
    </row>
    <row r="48" spans="1:12" ht="60" x14ac:dyDescent="0.2">
      <c r="A48" s="22" t="s">
        <v>24</v>
      </c>
      <c r="B48" s="17" t="s">
        <v>15</v>
      </c>
      <c r="C48" s="17" t="s">
        <v>58</v>
      </c>
      <c r="D48" s="17" t="s">
        <v>63</v>
      </c>
      <c r="E48" s="18">
        <v>100</v>
      </c>
      <c r="F48" s="19">
        <f>'[1]7.ведомства'!G1254</f>
        <v>9746250.6099999994</v>
      </c>
      <c r="G48" s="19">
        <f>'[1]7.ведомства'!H1254</f>
        <v>0</v>
      </c>
      <c r="H48" s="19">
        <f>'[1]7.ведомства'!I1254</f>
        <v>0</v>
      </c>
      <c r="I48" s="19">
        <f>'[1]7.ведомства'!J1254</f>
        <v>0</v>
      </c>
      <c r="J48" s="19">
        <f>'[1]7.ведомства'!K1254</f>
        <v>9746250.6099999994</v>
      </c>
      <c r="K48" s="19">
        <f>'[1]7.ведомства'!L1254</f>
        <v>0</v>
      </c>
      <c r="L48" s="20"/>
    </row>
    <row r="49" spans="1:12" ht="36" x14ac:dyDescent="0.2">
      <c r="A49" s="22" t="s">
        <v>35</v>
      </c>
      <c r="B49" s="17" t="s">
        <v>15</v>
      </c>
      <c r="C49" s="17" t="s">
        <v>58</v>
      </c>
      <c r="D49" s="17" t="s">
        <v>36</v>
      </c>
      <c r="E49" s="18"/>
      <c r="F49" s="19">
        <f t="shared" ref="F49:K49" si="23">F50+F54+F58</f>
        <v>3820600</v>
      </c>
      <c r="G49" s="19">
        <f t="shared" si="23"/>
        <v>0</v>
      </c>
      <c r="H49" s="19">
        <f t="shared" si="23"/>
        <v>0</v>
      </c>
      <c r="I49" s="19">
        <f t="shared" si="23"/>
        <v>0</v>
      </c>
      <c r="J49" s="19">
        <f t="shared" si="23"/>
        <v>3820600</v>
      </c>
      <c r="K49" s="19">
        <f t="shared" si="23"/>
        <v>0</v>
      </c>
      <c r="L49" s="20"/>
    </row>
    <row r="50" spans="1:12" ht="36" x14ac:dyDescent="0.2">
      <c r="A50" s="22" t="s">
        <v>37</v>
      </c>
      <c r="B50" s="17" t="s">
        <v>15</v>
      </c>
      <c r="C50" s="17" t="s">
        <v>58</v>
      </c>
      <c r="D50" s="17" t="s">
        <v>38</v>
      </c>
      <c r="E50" s="18"/>
      <c r="F50" s="19">
        <f t="shared" ref="F50:K50" si="24">+F51</f>
        <v>1336200</v>
      </c>
      <c r="G50" s="19">
        <f t="shared" si="24"/>
        <v>0</v>
      </c>
      <c r="H50" s="19">
        <f t="shared" si="24"/>
        <v>0</v>
      </c>
      <c r="I50" s="19">
        <f t="shared" si="24"/>
        <v>0</v>
      </c>
      <c r="J50" s="19">
        <f t="shared" si="24"/>
        <v>1336200</v>
      </c>
      <c r="K50" s="19">
        <f t="shared" si="24"/>
        <v>0</v>
      </c>
      <c r="L50" s="20"/>
    </row>
    <row r="51" spans="1:12" ht="24" x14ac:dyDescent="0.2">
      <c r="A51" s="22" t="s">
        <v>39</v>
      </c>
      <c r="B51" s="17" t="s">
        <v>15</v>
      </c>
      <c r="C51" s="17" t="s">
        <v>58</v>
      </c>
      <c r="D51" s="17" t="s">
        <v>40</v>
      </c>
      <c r="E51" s="18"/>
      <c r="F51" s="19">
        <f t="shared" ref="F51:K51" si="25">SUM(F52:F53)</f>
        <v>1336200</v>
      </c>
      <c r="G51" s="19">
        <f t="shared" si="25"/>
        <v>0</v>
      </c>
      <c r="H51" s="19">
        <f t="shared" si="25"/>
        <v>0</v>
      </c>
      <c r="I51" s="19">
        <f t="shared" si="25"/>
        <v>0</v>
      </c>
      <c r="J51" s="19">
        <f t="shared" si="25"/>
        <v>1336200</v>
      </c>
      <c r="K51" s="19">
        <f t="shared" si="25"/>
        <v>0</v>
      </c>
      <c r="L51" s="20"/>
    </row>
    <row r="52" spans="1:12" ht="60" x14ac:dyDescent="0.2">
      <c r="A52" s="22" t="s">
        <v>24</v>
      </c>
      <c r="B52" s="17" t="s">
        <v>15</v>
      </c>
      <c r="C52" s="17" t="s">
        <v>58</v>
      </c>
      <c r="D52" s="17" t="s">
        <v>40</v>
      </c>
      <c r="E52" s="18">
        <v>100</v>
      </c>
      <c r="F52" s="19">
        <f>'[1]7.ведомства'!G28+'[1]7.ведомства'!G216+'[1]7.ведомства'!G291+'[1]7.ведомства'!G567+'[1]7.ведомства'!G804+'[1]7.ведомства'!G1258</f>
        <v>716780</v>
      </c>
      <c r="G52" s="19">
        <f>'[1]7.ведомства'!H28+'[1]7.ведомства'!H216+'[1]7.ведомства'!H291+'[1]7.ведомства'!H567+'[1]7.ведомства'!H804+'[1]7.ведомства'!H1258</f>
        <v>0</v>
      </c>
      <c r="H52" s="19">
        <f>'[1]7.ведомства'!I28+'[1]7.ведомства'!I216+'[1]7.ведомства'!I291+'[1]7.ведомства'!I567+'[1]7.ведомства'!I804+'[1]7.ведомства'!I1258</f>
        <v>0</v>
      </c>
      <c r="I52" s="19">
        <f>'[1]7.ведомства'!J28+'[1]7.ведомства'!J216+'[1]7.ведомства'!J291+'[1]7.ведомства'!J567+'[1]7.ведомства'!J804+'[1]7.ведомства'!J1258</f>
        <v>0</v>
      </c>
      <c r="J52" s="19">
        <f>'[1]7.ведомства'!K28+'[1]7.ведомства'!K216+'[1]7.ведомства'!K291+'[1]7.ведомства'!K567+'[1]7.ведомства'!K804+'[1]7.ведомства'!K1258</f>
        <v>716780</v>
      </c>
      <c r="K52" s="19">
        <f>'[1]7.ведомства'!L28+'[1]7.ведомства'!L216+'[1]7.ведомства'!L291+'[1]7.ведомства'!L567+'[1]7.ведомства'!L804+'[1]7.ведомства'!L1258</f>
        <v>0</v>
      </c>
      <c r="L52" s="20"/>
    </row>
    <row r="53" spans="1:12" ht="24" x14ac:dyDescent="0.2">
      <c r="A53" s="22" t="s">
        <v>27</v>
      </c>
      <c r="B53" s="17" t="s">
        <v>15</v>
      </c>
      <c r="C53" s="17" t="s">
        <v>58</v>
      </c>
      <c r="D53" s="17" t="s">
        <v>40</v>
      </c>
      <c r="E53" s="18">
        <v>200</v>
      </c>
      <c r="F53" s="19">
        <f>'[1]7.ведомства'!G29+'[1]7.ведомства'!G217+'[1]7.ведомства'!G292+'[1]7.ведомства'!G568+'[1]7.ведомства'!G805+'[1]7.ведомства'!G1259</f>
        <v>619420</v>
      </c>
      <c r="G53" s="19">
        <f>'[1]7.ведомства'!H29+'[1]7.ведомства'!H217+'[1]7.ведомства'!H292+'[1]7.ведомства'!H568+'[1]7.ведомства'!H805+'[1]7.ведомства'!H1259</f>
        <v>0</v>
      </c>
      <c r="H53" s="19">
        <f>'[1]7.ведомства'!I29+'[1]7.ведомства'!I217+'[1]7.ведомства'!I292+'[1]7.ведомства'!I568+'[1]7.ведомства'!I805+'[1]7.ведомства'!I1259</f>
        <v>0</v>
      </c>
      <c r="I53" s="19">
        <f>'[1]7.ведомства'!J29+'[1]7.ведомства'!J217+'[1]7.ведомства'!J292+'[1]7.ведомства'!J568+'[1]7.ведомства'!J805+'[1]7.ведомства'!J1259</f>
        <v>0</v>
      </c>
      <c r="J53" s="19">
        <f>'[1]7.ведомства'!K29+'[1]7.ведомства'!K217+'[1]7.ведомства'!K292+'[1]7.ведомства'!K568+'[1]7.ведомства'!K805+'[1]7.ведомства'!K1259</f>
        <v>619420</v>
      </c>
      <c r="K53" s="19">
        <f>'[1]7.ведомства'!L29+'[1]7.ведомства'!L217+'[1]7.ведомства'!L292+'[1]7.ведомства'!L568+'[1]7.ведомства'!L805+'[1]7.ведомства'!L1259</f>
        <v>0</v>
      </c>
      <c r="L53" s="20"/>
    </row>
    <row r="54" spans="1:12" ht="36" x14ac:dyDescent="0.2">
      <c r="A54" s="22" t="s">
        <v>64</v>
      </c>
      <c r="B54" s="17" t="s">
        <v>15</v>
      </c>
      <c r="C54" s="17" t="s">
        <v>58</v>
      </c>
      <c r="D54" s="17" t="s">
        <v>65</v>
      </c>
      <c r="E54" s="18"/>
      <c r="F54" s="19">
        <f t="shared" ref="F54:K54" si="26">F55</f>
        <v>150000</v>
      </c>
      <c r="G54" s="19">
        <f t="shared" si="26"/>
        <v>0</v>
      </c>
      <c r="H54" s="19">
        <f t="shared" si="26"/>
        <v>0</v>
      </c>
      <c r="I54" s="19">
        <f t="shared" si="26"/>
        <v>0</v>
      </c>
      <c r="J54" s="19">
        <f t="shared" si="26"/>
        <v>150000</v>
      </c>
      <c r="K54" s="19">
        <f t="shared" si="26"/>
        <v>0</v>
      </c>
      <c r="L54" s="20"/>
    </row>
    <row r="55" spans="1:12" ht="24" x14ac:dyDescent="0.2">
      <c r="A55" s="22" t="s">
        <v>39</v>
      </c>
      <c r="B55" s="17" t="s">
        <v>15</v>
      </c>
      <c r="C55" s="17" t="s">
        <v>58</v>
      </c>
      <c r="D55" s="17" t="s">
        <v>66</v>
      </c>
      <c r="E55" s="18"/>
      <c r="F55" s="19">
        <f t="shared" ref="F55:K55" si="27">SUM(F56:F57)</f>
        <v>150000</v>
      </c>
      <c r="G55" s="19">
        <f t="shared" si="27"/>
        <v>0</v>
      </c>
      <c r="H55" s="19">
        <f t="shared" si="27"/>
        <v>0</v>
      </c>
      <c r="I55" s="19">
        <f t="shared" si="27"/>
        <v>0</v>
      </c>
      <c r="J55" s="19">
        <f t="shared" si="27"/>
        <v>150000</v>
      </c>
      <c r="K55" s="19">
        <f t="shared" si="27"/>
        <v>0</v>
      </c>
      <c r="L55" s="20"/>
    </row>
    <row r="56" spans="1:12" ht="60" x14ac:dyDescent="0.2">
      <c r="A56" s="22" t="s">
        <v>24</v>
      </c>
      <c r="B56" s="17" t="s">
        <v>15</v>
      </c>
      <c r="C56" s="17" t="s">
        <v>58</v>
      </c>
      <c r="D56" s="17" t="s">
        <v>66</v>
      </c>
      <c r="E56" s="18">
        <v>100</v>
      </c>
      <c r="F56" s="19">
        <f>'[1]7.ведомства'!G32</f>
        <v>150000</v>
      </c>
      <c r="G56" s="19">
        <f>'[1]7.ведомства'!H32</f>
        <v>0</v>
      </c>
      <c r="H56" s="19">
        <f>'[1]7.ведомства'!I32</f>
        <v>0</v>
      </c>
      <c r="I56" s="19">
        <f>'[1]7.ведомства'!J32</f>
        <v>0</v>
      </c>
      <c r="J56" s="19">
        <f>'[1]7.ведомства'!K32</f>
        <v>150000</v>
      </c>
      <c r="K56" s="19">
        <f>'[1]7.ведомства'!L32</f>
        <v>0</v>
      </c>
      <c r="L56" s="20"/>
    </row>
    <row r="57" spans="1:12" ht="24" hidden="1" x14ac:dyDescent="0.2">
      <c r="A57" s="22" t="s">
        <v>27</v>
      </c>
      <c r="B57" s="17" t="s">
        <v>15</v>
      </c>
      <c r="C57" s="17" t="s">
        <v>58</v>
      </c>
      <c r="D57" s="17" t="s">
        <v>66</v>
      </c>
      <c r="E57" s="18">
        <v>200</v>
      </c>
      <c r="F57" s="19">
        <f>'[1]7.ведомства'!G33</f>
        <v>0</v>
      </c>
      <c r="G57" s="19">
        <f>'[1]7.ведомства'!H33</f>
        <v>0</v>
      </c>
      <c r="H57" s="19">
        <f>'[1]7.ведомства'!I33</f>
        <v>0</v>
      </c>
      <c r="I57" s="19">
        <f>'[1]7.ведомства'!J33</f>
        <v>0</v>
      </c>
      <c r="J57" s="19">
        <f>'[1]7.ведомства'!K33</f>
        <v>0</v>
      </c>
      <c r="K57" s="19">
        <f>'[1]7.ведомства'!L33</f>
        <v>0</v>
      </c>
      <c r="L57" s="20"/>
    </row>
    <row r="58" spans="1:12" ht="60" x14ac:dyDescent="0.2">
      <c r="A58" s="22" t="s">
        <v>41</v>
      </c>
      <c r="B58" s="17" t="s">
        <v>15</v>
      </c>
      <c r="C58" s="17" t="s">
        <v>58</v>
      </c>
      <c r="D58" s="17" t="s">
        <v>42</v>
      </c>
      <c r="E58" s="18"/>
      <c r="F58" s="19">
        <f>F59</f>
        <v>2334400</v>
      </c>
      <c r="G58" s="19">
        <f>G59</f>
        <v>0</v>
      </c>
      <c r="H58" s="19">
        <f t="shared" ref="H58:K59" si="28">H59</f>
        <v>0</v>
      </c>
      <c r="I58" s="19">
        <f t="shared" si="28"/>
        <v>0</v>
      </c>
      <c r="J58" s="19">
        <f t="shared" si="28"/>
        <v>2334400</v>
      </c>
      <c r="K58" s="19">
        <f t="shared" si="28"/>
        <v>0</v>
      </c>
      <c r="L58" s="20"/>
    </row>
    <row r="59" spans="1:12" ht="60" x14ac:dyDescent="0.2">
      <c r="A59" s="22" t="s">
        <v>29</v>
      </c>
      <c r="B59" s="17" t="s">
        <v>15</v>
      </c>
      <c r="C59" s="17" t="s">
        <v>58</v>
      </c>
      <c r="D59" s="17" t="s">
        <v>43</v>
      </c>
      <c r="E59" s="18"/>
      <c r="F59" s="19">
        <f>F60</f>
        <v>2334400</v>
      </c>
      <c r="G59" s="19">
        <f>G60</f>
        <v>0</v>
      </c>
      <c r="H59" s="19">
        <f t="shared" si="28"/>
        <v>0</v>
      </c>
      <c r="I59" s="19">
        <f t="shared" si="28"/>
        <v>0</v>
      </c>
      <c r="J59" s="19">
        <f t="shared" si="28"/>
        <v>2334400</v>
      </c>
      <c r="K59" s="19">
        <f t="shared" si="28"/>
        <v>0</v>
      </c>
      <c r="L59" s="20"/>
    </row>
    <row r="60" spans="1:12" ht="60" x14ac:dyDescent="0.2">
      <c r="A60" s="22" t="s">
        <v>24</v>
      </c>
      <c r="B60" s="17" t="s">
        <v>15</v>
      </c>
      <c r="C60" s="17" t="s">
        <v>58</v>
      </c>
      <c r="D60" s="17" t="s">
        <v>43</v>
      </c>
      <c r="E60" s="18">
        <v>100</v>
      </c>
      <c r="F60" s="19">
        <f>'[1]7.ведомства'!G36+'[1]7.ведомства'!G220+'[1]7.ведомства'!G295+'[1]7.ведомства'!G571+'[1]7.ведомства'!G808+'[1]7.ведомства'!G1262</f>
        <v>2334400</v>
      </c>
      <c r="G60" s="19">
        <f>'[1]7.ведомства'!H36+'[1]7.ведомства'!H220+'[1]7.ведомства'!H295+'[1]7.ведомства'!H571+'[1]7.ведомства'!H808+'[1]7.ведомства'!H1262</f>
        <v>0</v>
      </c>
      <c r="H60" s="19">
        <f>'[1]7.ведомства'!I36+'[1]7.ведомства'!I220+'[1]7.ведомства'!I295+'[1]7.ведомства'!I571+'[1]7.ведомства'!I808+'[1]7.ведомства'!I1262</f>
        <v>0</v>
      </c>
      <c r="I60" s="19">
        <f>'[1]7.ведомства'!J36+'[1]7.ведомства'!J220+'[1]7.ведомства'!J295+'[1]7.ведомства'!J571+'[1]7.ведомства'!J808+'[1]7.ведомства'!J1262</f>
        <v>0</v>
      </c>
      <c r="J60" s="19">
        <f>'[1]7.ведомства'!K36+'[1]7.ведомства'!K220+'[1]7.ведомства'!K295+'[1]7.ведомства'!K571+'[1]7.ведомства'!K808+'[1]7.ведомства'!K1262</f>
        <v>2334400</v>
      </c>
      <c r="K60" s="19">
        <f>'[1]7.ведомства'!L36+'[1]7.ведомства'!L220+'[1]7.ведомства'!L295+'[1]7.ведомства'!L571+'[1]7.ведомства'!L808+'[1]7.ведомства'!L1262</f>
        <v>0</v>
      </c>
      <c r="L60" s="20"/>
    </row>
    <row r="61" spans="1:12" ht="24" x14ac:dyDescent="0.2">
      <c r="A61" s="22" t="s">
        <v>67</v>
      </c>
      <c r="B61" s="17" t="s">
        <v>15</v>
      </c>
      <c r="C61" s="17" t="s">
        <v>58</v>
      </c>
      <c r="D61" s="17" t="s">
        <v>68</v>
      </c>
      <c r="E61" s="18"/>
      <c r="F61" s="19">
        <f>F62</f>
        <v>5499301.4100000001</v>
      </c>
      <c r="G61" s="19">
        <f t="shared" ref="G61:K64" si="29">G62</f>
        <v>0</v>
      </c>
      <c r="H61" s="19">
        <f t="shared" si="29"/>
        <v>0</v>
      </c>
      <c r="I61" s="19">
        <f t="shared" si="29"/>
        <v>0</v>
      </c>
      <c r="J61" s="19">
        <f t="shared" si="29"/>
        <v>5499301.4100000001</v>
      </c>
      <c r="K61" s="19">
        <f t="shared" si="29"/>
        <v>0</v>
      </c>
      <c r="L61" s="20"/>
    </row>
    <row r="62" spans="1:12" ht="24" x14ac:dyDescent="0.2">
      <c r="A62" s="22" t="s">
        <v>69</v>
      </c>
      <c r="B62" s="17" t="s">
        <v>15</v>
      </c>
      <c r="C62" s="17" t="s">
        <v>58</v>
      </c>
      <c r="D62" s="17" t="s">
        <v>70</v>
      </c>
      <c r="E62" s="18"/>
      <c r="F62" s="19">
        <f>F63</f>
        <v>5499301.4100000001</v>
      </c>
      <c r="G62" s="19">
        <f t="shared" si="29"/>
        <v>0</v>
      </c>
      <c r="H62" s="19">
        <f t="shared" si="29"/>
        <v>0</v>
      </c>
      <c r="I62" s="19">
        <f t="shared" si="29"/>
        <v>0</v>
      </c>
      <c r="J62" s="19">
        <f t="shared" si="29"/>
        <v>5499301.4100000001</v>
      </c>
      <c r="K62" s="19">
        <f t="shared" si="29"/>
        <v>0</v>
      </c>
      <c r="L62" s="20"/>
    </row>
    <row r="63" spans="1:12" ht="36" x14ac:dyDescent="0.2">
      <c r="A63" s="22" t="s">
        <v>71</v>
      </c>
      <c r="B63" s="17" t="s">
        <v>15</v>
      </c>
      <c r="C63" s="17" t="s">
        <v>58</v>
      </c>
      <c r="D63" s="17" t="s">
        <v>72</v>
      </c>
      <c r="E63" s="18"/>
      <c r="F63" s="19">
        <f>F64</f>
        <v>5499301.4100000001</v>
      </c>
      <c r="G63" s="19">
        <f t="shared" si="29"/>
        <v>0</v>
      </c>
      <c r="H63" s="19">
        <f t="shared" si="29"/>
        <v>0</v>
      </c>
      <c r="I63" s="19">
        <f t="shared" si="29"/>
        <v>0</v>
      </c>
      <c r="J63" s="19">
        <f t="shared" si="29"/>
        <v>5499301.4100000001</v>
      </c>
      <c r="K63" s="19">
        <f t="shared" si="29"/>
        <v>0</v>
      </c>
      <c r="L63" s="20"/>
    </row>
    <row r="64" spans="1:12" ht="24" x14ac:dyDescent="0.2">
      <c r="A64" s="22" t="s">
        <v>55</v>
      </c>
      <c r="B64" s="17" t="s">
        <v>15</v>
      </c>
      <c r="C64" s="17" t="s">
        <v>58</v>
      </c>
      <c r="D64" s="17" t="s">
        <v>73</v>
      </c>
      <c r="E64" s="18"/>
      <c r="F64" s="19">
        <f>F65</f>
        <v>5499301.4100000001</v>
      </c>
      <c r="G64" s="19">
        <f t="shared" si="29"/>
        <v>0</v>
      </c>
      <c r="H64" s="19">
        <f t="shared" si="29"/>
        <v>0</v>
      </c>
      <c r="I64" s="19">
        <f t="shared" si="29"/>
        <v>0</v>
      </c>
      <c r="J64" s="19">
        <f t="shared" si="29"/>
        <v>5499301.4100000001</v>
      </c>
      <c r="K64" s="19">
        <f t="shared" si="29"/>
        <v>0</v>
      </c>
      <c r="L64" s="20"/>
    </row>
    <row r="65" spans="1:12" ht="60" x14ac:dyDescent="0.2">
      <c r="A65" s="22" t="s">
        <v>24</v>
      </c>
      <c r="B65" s="17" t="s">
        <v>15</v>
      </c>
      <c r="C65" s="17" t="s">
        <v>58</v>
      </c>
      <c r="D65" s="17" t="s">
        <v>73</v>
      </c>
      <c r="E65" s="18">
        <v>100</v>
      </c>
      <c r="F65" s="19">
        <f>'[1]7.ведомства'!G300</f>
        <v>5499301.4100000001</v>
      </c>
      <c r="G65" s="19">
        <f>'[1]7.ведомства'!H300</f>
        <v>0</v>
      </c>
      <c r="H65" s="19">
        <f>'[1]7.ведомства'!I300</f>
        <v>0</v>
      </c>
      <c r="I65" s="19">
        <f>'[1]7.ведомства'!J300</f>
        <v>0</v>
      </c>
      <c r="J65" s="19">
        <f>'[1]7.ведомства'!K300</f>
        <v>5499301.4100000001</v>
      </c>
      <c r="K65" s="19">
        <f>'[1]7.ведомства'!L300</f>
        <v>0</v>
      </c>
      <c r="L65" s="20"/>
    </row>
    <row r="66" spans="1:12" ht="24" x14ac:dyDescent="0.2">
      <c r="A66" s="22" t="s">
        <v>74</v>
      </c>
      <c r="B66" s="17" t="s">
        <v>15</v>
      </c>
      <c r="C66" s="17" t="s">
        <v>58</v>
      </c>
      <c r="D66" s="17" t="s">
        <v>75</v>
      </c>
      <c r="E66" s="18"/>
      <c r="F66" s="19">
        <f>F67</f>
        <v>5453909.2599999998</v>
      </c>
      <c r="G66" s="19">
        <f t="shared" ref="G66:K69" si="30">G67</f>
        <v>0</v>
      </c>
      <c r="H66" s="19">
        <f t="shared" si="30"/>
        <v>0</v>
      </c>
      <c r="I66" s="19">
        <f t="shared" si="30"/>
        <v>0</v>
      </c>
      <c r="J66" s="19">
        <f t="shared" si="30"/>
        <v>5453909.2599999998</v>
      </c>
      <c r="K66" s="19">
        <f t="shared" si="30"/>
        <v>0</v>
      </c>
      <c r="L66" s="20"/>
    </row>
    <row r="67" spans="1:12" ht="36" x14ac:dyDescent="0.2">
      <c r="A67" s="22" t="s">
        <v>76</v>
      </c>
      <c r="B67" s="17" t="s">
        <v>15</v>
      </c>
      <c r="C67" s="17" t="s">
        <v>58</v>
      </c>
      <c r="D67" s="17" t="s">
        <v>77</v>
      </c>
      <c r="E67" s="18"/>
      <c r="F67" s="19">
        <f>F68</f>
        <v>5453909.2599999998</v>
      </c>
      <c r="G67" s="19">
        <f t="shared" si="30"/>
        <v>0</v>
      </c>
      <c r="H67" s="19">
        <f t="shared" si="30"/>
        <v>0</v>
      </c>
      <c r="I67" s="19">
        <f t="shared" si="30"/>
        <v>0</v>
      </c>
      <c r="J67" s="19">
        <f t="shared" si="30"/>
        <v>5453909.2599999998</v>
      </c>
      <c r="K67" s="19">
        <f t="shared" si="30"/>
        <v>0</v>
      </c>
      <c r="L67" s="20"/>
    </row>
    <row r="68" spans="1:12" ht="48" x14ac:dyDescent="0.2">
      <c r="A68" s="22" t="s">
        <v>78</v>
      </c>
      <c r="B68" s="17" t="s">
        <v>15</v>
      </c>
      <c r="C68" s="17" t="s">
        <v>58</v>
      </c>
      <c r="D68" s="17" t="s">
        <v>79</v>
      </c>
      <c r="E68" s="18"/>
      <c r="F68" s="19">
        <f>F69</f>
        <v>5453909.2599999998</v>
      </c>
      <c r="G68" s="19">
        <f t="shared" si="30"/>
        <v>0</v>
      </c>
      <c r="H68" s="19">
        <f t="shared" si="30"/>
        <v>0</v>
      </c>
      <c r="I68" s="19">
        <f t="shared" si="30"/>
        <v>0</v>
      </c>
      <c r="J68" s="19">
        <f t="shared" si="30"/>
        <v>5453909.2599999998</v>
      </c>
      <c r="K68" s="19">
        <f t="shared" si="30"/>
        <v>0</v>
      </c>
      <c r="L68" s="20"/>
    </row>
    <row r="69" spans="1:12" ht="24" x14ac:dyDescent="0.2">
      <c r="A69" s="22" t="s">
        <v>55</v>
      </c>
      <c r="B69" s="17" t="s">
        <v>15</v>
      </c>
      <c r="C69" s="17" t="s">
        <v>58</v>
      </c>
      <c r="D69" s="17" t="s">
        <v>80</v>
      </c>
      <c r="E69" s="18"/>
      <c r="F69" s="19">
        <f>F70</f>
        <v>5453909.2599999998</v>
      </c>
      <c r="G69" s="19">
        <f t="shared" si="30"/>
        <v>0</v>
      </c>
      <c r="H69" s="19">
        <f t="shared" si="30"/>
        <v>0</v>
      </c>
      <c r="I69" s="19">
        <f t="shared" si="30"/>
        <v>0</v>
      </c>
      <c r="J69" s="19">
        <f t="shared" si="30"/>
        <v>5453909.2599999998</v>
      </c>
      <c r="K69" s="19">
        <f t="shared" si="30"/>
        <v>0</v>
      </c>
      <c r="L69" s="20"/>
    </row>
    <row r="70" spans="1:12" ht="60" x14ac:dyDescent="0.2">
      <c r="A70" s="22" t="s">
        <v>24</v>
      </c>
      <c r="B70" s="17" t="s">
        <v>15</v>
      </c>
      <c r="C70" s="17" t="s">
        <v>58</v>
      </c>
      <c r="D70" s="17" t="s">
        <v>80</v>
      </c>
      <c r="E70" s="18">
        <v>100</v>
      </c>
      <c r="F70" s="19">
        <f>'[1]7.ведомства'!G576</f>
        <v>5453909.2599999998</v>
      </c>
      <c r="G70" s="19">
        <f>'[1]7.ведомства'!H576</f>
        <v>0</v>
      </c>
      <c r="H70" s="19">
        <f>'[1]7.ведомства'!I576</f>
        <v>0</v>
      </c>
      <c r="I70" s="19">
        <f>'[1]7.ведомства'!J576</f>
        <v>0</v>
      </c>
      <c r="J70" s="19">
        <f>'[1]7.ведомства'!K576</f>
        <v>5453909.2599999998</v>
      </c>
      <c r="K70" s="19">
        <f>'[1]7.ведомства'!L576</f>
        <v>0</v>
      </c>
      <c r="L70" s="20"/>
    </row>
    <row r="71" spans="1:12" ht="48" x14ac:dyDescent="0.2">
      <c r="A71" s="22" t="s">
        <v>81</v>
      </c>
      <c r="B71" s="17" t="s">
        <v>15</v>
      </c>
      <c r="C71" s="17" t="s">
        <v>58</v>
      </c>
      <c r="D71" s="17" t="s">
        <v>82</v>
      </c>
      <c r="E71" s="18"/>
      <c r="F71" s="19">
        <f>F72</f>
        <v>19755457.82</v>
      </c>
      <c r="G71" s="19">
        <f>G72</f>
        <v>0</v>
      </c>
      <c r="H71" s="19">
        <f t="shared" ref="G71:K74" si="31">H72</f>
        <v>0</v>
      </c>
      <c r="I71" s="19">
        <f t="shared" si="31"/>
        <v>0</v>
      </c>
      <c r="J71" s="19">
        <f t="shared" si="31"/>
        <v>19755457.82</v>
      </c>
      <c r="K71" s="19">
        <f t="shared" si="31"/>
        <v>0</v>
      </c>
      <c r="L71" s="20"/>
    </row>
    <row r="72" spans="1:12" ht="24" x14ac:dyDescent="0.2">
      <c r="A72" s="22" t="s">
        <v>83</v>
      </c>
      <c r="B72" s="17" t="s">
        <v>15</v>
      </c>
      <c r="C72" s="17" t="s">
        <v>58</v>
      </c>
      <c r="D72" s="17" t="s">
        <v>84</v>
      </c>
      <c r="E72" s="18"/>
      <c r="F72" s="19">
        <f>F73</f>
        <v>19755457.82</v>
      </c>
      <c r="G72" s="19">
        <f>G73</f>
        <v>0</v>
      </c>
      <c r="H72" s="19">
        <f t="shared" si="31"/>
        <v>0</v>
      </c>
      <c r="I72" s="19">
        <f t="shared" si="31"/>
        <v>0</v>
      </c>
      <c r="J72" s="19">
        <f t="shared" si="31"/>
        <v>19755457.82</v>
      </c>
      <c r="K72" s="19">
        <f t="shared" si="31"/>
        <v>0</v>
      </c>
      <c r="L72" s="20"/>
    </row>
    <row r="73" spans="1:12" ht="36" x14ac:dyDescent="0.2">
      <c r="A73" s="22" t="s">
        <v>85</v>
      </c>
      <c r="B73" s="17" t="s">
        <v>15</v>
      </c>
      <c r="C73" s="17" t="s">
        <v>58</v>
      </c>
      <c r="D73" s="17" t="s">
        <v>86</v>
      </c>
      <c r="E73" s="18"/>
      <c r="F73" s="19">
        <f>F74</f>
        <v>19755457.82</v>
      </c>
      <c r="G73" s="19">
        <f t="shared" si="31"/>
        <v>0</v>
      </c>
      <c r="H73" s="19">
        <f t="shared" si="31"/>
        <v>0</v>
      </c>
      <c r="I73" s="19">
        <f t="shared" si="31"/>
        <v>0</v>
      </c>
      <c r="J73" s="19">
        <f t="shared" si="31"/>
        <v>19755457.82</v>
      </c>
      <c r="K73" s="19">
        <f t="shared" si="31"/>
        <v>0</v>
      </c>
      <c r="L73" s="20"/>
    </row>
    <row r="74" spans="1:12" ht="24" x14ac:dyDescent="0.2">
      <c r="A74" s="22" t="s">
        <v>55</v>
      </c>
      <c r="B74" s="17" t="s">
        <v>15</v>
      </c>
      <c r="C74" s="17" t="s">
        <v>58</v>
      </c>
      <c r="D74" s="17" t="s">
        <v>87</v>
      </c>
      <c r="E74" s="18"/>
      <c r="F74" s="19">
        <f>F75</f>
        <v>19755457.82</v>
      </c>
      <c r="G74" s="19">
        <f t="shared" si="31"/>
        <v>0</v>
      </c>
      <c r="H74" s="19">
        <f t="shared" si="31"/>
        <v>0</v>
      </c>
      <c r="I74" s="19">
        <f t="shared" si="31"/>
        <v>0</v>
      </c>
      <c r="J74" s="19">
        <f t="shared" si="31"/>
        <v>19755457.82</v>
      </c>
      <c r="K74" s="19">
        <f t="shared" si="31"/>
        <v>0</v>
      </c>
      <c r="L74" s="20"/>
    </row>
    <row r="75" spans="1:12" ht="60" x14ac:dyDescent="0.2">
      <c r="A75" s="22" t="s">
        <v>24</v>
      </c>
      <c r="B75" s="17" t="s">
        <v>15</v>
      </c>
      <c r="C75" s="17" t="s">
        <v>58</v>
      </c>
      <c r="D75" s="17" t="s">
        <v>87</v>
      </c>
      <c r="E75" s="18">
        <v>100</v>
      </c>
      <c r="F75" s="19">
        <f>'[1]7.ведомства'!G225</f>
        <v>19755457.82</v>
      </c>
      <c r="G75" s="19">
        <f>'[1]7.ведомства'!H225</f>
        <v>0</v>
      </c>
      <c r="H75" s="19">
        <f>'[1]7.ведомства'!I225</f>
        <v>0</v>
      </c>
      <c r="I75" s="19">
        <f>'[1]7.ведомства'!J225</f>
        <v>0</v>
      </c>
      <c r="J75" s="19">
        <f>'[1]7.ведомства'!K225</f>
        <v>19755457.82</v>
      </c>
      <c r="K75" s="19">
        <f>'[1]7.ведомства'!L225</f>
        <v>0</v>
      </c>
      <c r="L75" s="20"/>
    </row>
    <row r="76" spans="1:12" x14ac:dyDescent="0.2">
      <c r="A76" s="21" t="s">
        <v>18</v>
      </c>
      <c r="B76" s="17" t="s">
        <v>15</v>
      </c>
      <c r="C76" s="17" t="s">
        <v>58</v>
      </c>
      <c r="D76" s="17" t="s">
        <v>19</v>
      </c>
      <c r="E76" s="18"/>
      <c r="F76" s="19">
        <f t="shared" ref="F76:K76" si="32">F77</f>
        <v>58953609.190000005</v>
      </c>
      <c r="G76" s="19">
        <f t="shared" si="32"/>
        <v>0</v>
      </c>
      <c r="H76" s="19">
        <f t="shared" si="32"/>
        <v>0</v>
      </c>
      <c r="I76" s="19">
        <f t="shared" si="32"/>
        <v>0</v>
      </c>
      <c r="J76" s="19">
        <f t="shared" si="32"/>
        <v>58953609.190000005</v>
      </c>
      <c r="K76" s="19">
        <f t="shared" si="32"/>
        <v>0</v>
      </c>
      <c r="L76" s="20"/>
    </row>
    <row r="77" spans="1:12" ht="36" x14ac:dyDescent="0.2">
      <c r="A77" s="21" t="s">
        <v>20</v>
      </c>
      <c r="B77" s="17" t="s">
        <v>15</v>
      </c>
      <c r="C77" s="17" t="s">
        <v>58</v>
      </c>
      <c r="D77" s="17" t="s">
        <v>21</v>
      </c>
      <c r="E77" s="18"/>
      <c r="F77" s="19">
        <f>F78+F83+F81</f>
        <v>58953609.190000005</v>
      </c>
      <c r="G77" s="19">
        <f t="shared" ref="G77:K77" si="33">G78+G83+G81</f>
        <v>0</v>
      </c>
      <c r="H77" s="19">
        <f t="shared" si="33"/>
        <v>0</v>
      </c>
      <c r="I77" s="19">
        <f t="shared" si="33"/>
        <v>0</v>
      </c>
      <c r="J77" s="19">
        <f t="shared" si="33"/>
        <v>58953609.190000005</v>
      </c>
      <c r="K77" s="19">
        <f t="shared" si="33"/>
        <v>0</v>
      </c>
      <c r="L77" s="20"/>
    </row>
    <row r="78" spans="1:12" ht="24" x14ac:dyDescent="0.2">
      <c r="A78" s="22" t="s">
        <v>55</v>
      </c>
      <c r="B78" s="17" t="s">
        <v>15</v>
      </c>
      <c r="C78" s="17" t="s">
        <v>58</v>
      </c>
      <c r="D78" s="17" t="s">
        <v>88</v>
      </c>
      <c r="E78" s="18"/>
      <c r="F78" s="19">
        <f t="shared" ref="F78:K78" si="34">SUM(F79:F80)</f>
        <v>58953609.190000005</v>
      </c>
      <c r="G78" s="19">
        <f t="shared" si="34"/>
        <v>0</v>
      </c>
      <c r="H78" s="19">
        <f t="shared" si="34"/>
        <v>0</v>
      </c>
      <c r="I78" s="19">
        <f t="shared" si="34"/>
        <v>0</v>
      </c>
      <c r="J78" s="19">
        <f t="shared" si="34"/>
        <v>58953609.190000005</v>
      </c>
      <c r="K78" s="19">
        <f t="shared" si="34"/>
        <v>0</v>
      </c>
      <c r="L78" s="20"/>
    </row>
    <row r="79" spans="1:12" ht="60" x14ac:dyDescent="0.2">
      <c r="A79" s="22" t="s">
        <v>24</v>
      </c>
      <c r="B79" s="17" t="s">
        <v>15</v>
      </c>
      <c r="C79" s="17" t="s">
        <v>58</v>
      </c>
      <c r="D79" s="17" t="s">
        <v>88</v>
      </c>
      <c r="E79" s="18">
        <v>100</v>
      </c>
      <c r="F79" s="19">
        <f>'[1]7.ведомства'!G40+'[1]7.ведомства'!G812</f>
        <v>58953609.190000005</v>
      </c>
      <c r="G79" s="19">
        <f>'[1]7.ведомства'!H40+'[1]7.ведомства'!H812</f>
        <v>0</v>
      </c>
      <c r="H79" s="19">
        <f>'[1]7.ведомства'!I40+'[1]7.ведомства'!I812</f>
        <v>0</v>
      </c>
      <c r="I79" s="19">
        <f>'[1]7.ведомства'!J40+'[1]7.ведомства'!J812</f>
        <v>0</v>
      </c>
      <c r="J79" s="19">
        <f>'[1]7.ведомства'!K40+'[1]7.ведомства'!K812</f>
        <v>58953609.190000005</v>
      </c>
      <c r="K79" s="19">
        <f>'[1]7.ведомства'!L40+'[1]7.ведомства'!L812</f>
        <v>0</v>
      </c>
      <c r="L79" s="20"/>
    </row>
    <row r="80" spans="1:12" ht="24" hidden="1" x14ac:dyDescent="0.2">
      <c r="A80" s="22" t="s">
        <v>89</v>
      </c>
      <c r="B80" s="17" t="s">
        <v>15</v>
      </c>
      <c r="C80" s="17" t="s">
        <v>58</v>
      </c>
      <c r="D80" s="17" t="s">
        <v>88</v>
      </c>
      <c r="E80" s="18">
        <v>300</v>
      </c>
      <c r="F80" s="19">
        <f>'[1]7.ведомства'!G41</f>
        <v>0</v>
      </c>
      <c r="G80" s="19">
        <f>'[1]7.ведомства'!H41</f>
        <v>0</v>
      </c>
      <c r="H80" s="19">
        <f>'[1]7.ведомства'!I41</f>
        <v>0</v>
      </c>
      <c r="I80" s="19">
        <f>'[1]7.ведомства'!J41</f>
        <v>0</v>
      </c>
      <c r="J80" s="19">
        <f>'[1]7.ведомства'!K41</f>
        <v>0</v>
      </c>
      <c r="K80" s="19">
        <f>'[1]7.ведомства'!L41</f>
        <v>0</v>
      </c>
      <c r="L80" s="20"/>
    </row>
    <row r="81" spans="1:12" ht="48" hidden="1" x14ac:dyDescent="0.2">
      <c r="A81" s="29" t="s">
        <v>90</v>
      </c>
      <c r="B81" s="17" t="s">
        <v>15</v>
      </c>
      <c r="C81" s="17" t="s">
        <v>58</v>
      </c>
      <c r="D81" s="17" t="s">
        <v>91</v>
      </c>
      <c r="E81" s="18"/>
      <c r="F81" s="19">
        <f t="shared" ref="F81:K81" si="35">F82</f>
        <v>0</v>
      </c>
      <c r="G81" s="19">
        <f t="shared" si="35"/>
        <v>0</v>
      </c>
      <c r="H81" s="19">
        <f t="shared" si="35"/>
        <v>0</v>
      </c>
      <c r="I81" s="19">
        <f t="shared" si="35"/>
        <v>0</v>
      </c>
      <c r="J81" s="19">
        <f t="shared" si="35"/>
        <v>0</v>
      </c>
      <c r="K81" s="19">
        <f t="shared" si="35"/>
        <v>0</v>
      </c>
      <c r="L81" s="20"/>
    </row>
    <row r="82" spans="1:12" hidden="1" x14ac:dyDescent="0.2">
      <c r="A82" s="22" t="s">
        <v>92</v>
      </c>
      <c r="B82" s="17" t="s">
        <v>15</v>
      </c>
      <c r="C82" s="17" t="s">
        <v>58</v>
      </c>
      <c r="D82" s="17" t="s">
        <v>91</v>
      </c>
      <c r="E82" s="18">
        <v>800</v>
      </c>
      <c r="F82" s="19">
        <f>'[1]7.ведомства'!G228</f>
        <v>0</v>
      </c>
      <c r="G82" s="19">
        <f>'[1]7.ведомства'!H228</f>
        <v>0</v>
      </c>
      <c r="H82" s="19">
        <f>'[1]7.ведомства'!I228</f>
        <v>0</v>
      </c>
      <c r="I82" s="19">
        <f>'[1]7.ведомства'!J228</f>
        <v>0</v>
      </c>
      <c r="J82" s="19">
        <f>'[1]7.ведомства'!K228</f>
        <v>0</v>
      </c>
      <c r="K82" s="19">
        <f>'[1]7.ведомства'!L228</f>
        <v>0</v>
      </c>
      <c r="L82" s="20"/>
    </row>
    <row r="83" spans="1:12" ht="96" hidden="1" x14ac:dyDescent="0.2">
      <c r="A83" s="22" t="s">
        <v>93</v>
      </c>
      <c r="B83" s="17" t="s">
        <v>15</v>
      </c>
      <c r="C83" s="17" t="s">
        <v>58</v>
      </c>
      <c r="D83" s="17" t="s">
        <v>94</v>
      </c>
      <c r="E83" s="18"/>
      <c r="F83" s="19">
        <f t="shared" ref="F83:K83" si="36">SUM(F84:F85)</f>
        <v>0</v>
      </c>
      <c r="G83" s="19">
        <f t="shared" si="36"/>
        <v>0</v>
      </c>
      <c r="H83" s="19">
        <f t="shared" si="36"/>
        <v>0</v>
      </c>
      <c r="I83" s="19">
        <f t="shared" si="36"/>
        <v>0</v>
      </c>
      <c r="J83" s="19">
        <f t="shared" si="36"/>
        <v>0</v>
      </c>
      <c r="K83" s="19">
        <f t="shared" si="36"/>
        <v>0</v>
      </c>
      <c r="L83" s="20"/>
    </row>
    <row r="84" spans="1:12" ht="60" hidden="1" x14ac:dyDescent="0.2">
      <c r="A84" s="22" t="s">
        <v>24</v>
      </c>
      <c r="B84" s="17" t="s">
        <v>15</v>
      </c>
      <c r="C84" s="17" t="s">
        <v>58</v>
      </c>
      <c r="D84" s="17" t="s">
        <v>94</v>
      </c>
      <c r="E84" s="18">
        <v>100</v>
      </c>
      <c r="F84" s="19">
        <f>'[1]7.ведомства'!G43+'[1]7.ведомства'!G814</f>
        <v>0</v>
      </c>
      <c r="G84" s="19">
        <f>'[1]7.ведомства'!H43+'[1]7.ведомства'!H814</f>
        <v>0</v>
      </c>
      <c r="H84" s="19">
        <f>'[1]7.ведомства'!I43+'[1]7.ведомства'!I814</f>
        <v>0</v>
      </c>
      <c r="I84" s="19">
        <f>'[1]7.ведомства'!J43+'[1]7.ведомства'!J814</f>
        <v>0</v>
      </c>
      <c r="J84" s="19">
        <f>'[1]7.ведомства'!K43+'[1]7.ведомства'!K814</f>
        <v>0</v>
      </c>
      <c r="K84" s="19">
        <f>'[1]7.ведомства'!L43+'[1]7.ведомства'!L814</f>
        <v>0</v>
      </c>
      <c r="L84" s="20"/>
    </row>
    <row r="85" spans="1:12" ht="24" hidden="1" x14ac:dyDescent="0.2">
      <c r="A85" s="22" t="s">
        <v>89</v>
      </c>
      <c r="B85" s="17" t="s">
        <v>15</v>
      </c>
      <c r="C85" s="17" t="s">
        <v>58</v>
      </c>
      <c r="D85" s="17" t="s">
        <v>94</v>
      </c>
      <c r="E85" s="18">
        <v>300</v>
      </c>
      <c r="F85" s="19">
        <f>'[1]7.ведомства'!G815+'[1]7.ведомства'!G44</f>
        <v>0</v>
      </c>
      <c r="G85" s="19">
        <f>'[1]7.ведомства'!H815+'[1]7.ведомства'!H44</f>
        <v>0</v>
      </c>
      <c r="H85" s="19">
        <f>'[1]7.ведомства'!I815+'[1]7.ведомства'!I44</f>
        <v>0</v>
      </c>
      <c r="I85" s="19">
        <f>'[1]7.ведомства'!J815+'[1]7.ведомства'!J44</f>
        <v>0</v>
      </c>
      <c r="J85" s="19">
        <f>'[1]7.ведомства'!K815+'[1]7.ведомства'!K44</f>
        <v>0</v>
      </c>
      <c r="K85" s="19">
        <f>'[1]7.ведомства'!L815+'[1]7.ведомства'!L44</f>
        <v>0</v>
      </c>
      <c r="L85" s="20"/>
    </row>
    <row r="86" spans="1:12" x14ac:dyDescent="0.2">
      <c r="A86" s="22" t="s">
        <v>95</v>
      </c>
      <c r="B86" s="17" t="s">
        <v>15</v>
      </c>
      <c r="C86" s="17" t="s">
        <v>96</v>
      </c>
      <c r="D86" s="17"/>
      <c r="E86" s="18"/>
      <c r="F86" s="19">
        <f>F87</f>
        <v>5399.09</v>
      </c>
      <c r="G86" s="19">
        <f t="shared" ref="G86:K89" si="37">G87</f>
        <v>5399.09</v>
      </c>
      <c r="H86" s="19">
        <f t="shared" si="37"/>
        <v>0</v>
      </c>
      <c r="I86" s="19">
        <f t="shared" si="37"/>
        <v>0</v>
      </c>
      <c r="J86" s="19">
        <f t="shared" si="37"/>
        <v>5399.09</v>
      </c>
      <c r="K86" s="19">
        <f t="shared" si="37"/>
        <v>5399.09</v>
      </c>
      <c r="L86" s="20"/>
    </row>
    <row r="87" spans="1:12" x14ac:dyDescent="0.2">
      <c r="A87" s="21" t="s">
        <v>18</v>
      </c>
      <c r="B87" s="17" t="s">
        <v>15</v>
      </c>
      <c r="C87" s="17" t="s">
        <v>96</v>
      </c>
      <c r="D87" s="17" t="s">
        <v>19</v>
      </c>
      <c r="E87" s="18"/>
      <c r="F87" s="19">
        <f>F88</f>
        <v>5399.09</v>
      </c>
      <c r="G87" s="19">
        <f t="shared" si="37"/>
        <v>5399.09</v>
      </c>
      <c r="H87" s="19">
        <f t="shared" si="37"/>
        <v>0</v>
      </c>
      <c r="I87" s="19">
        <f t="shared" si="37"/>
        <v>0</v>
      </c>
      <c r="J87" s="19">
        <f t="shared" si="37"/>
        <v>5399.09</v>
      </c>
      <c r="K87" s="19">
        <f t="shared" si="37"/>
        <v>5399.09</v>
      </c>
      <c r="L87" s="20"/>
    </row>
    <row r="88" spans="1:12" ht="36" x14ac:dyDescent="0.2">
      <c r="A88" s="21" t="s">
        <v>20</v>
      </c>
      <c r="B88" s="17" t="s">
        <v>15</v>
      </c>
      <c r="C88" s="17" t="s">
        <v>96</v>
      </c>
      <c r="D88" s="17" t="s">
        <v>21</v>
      </c>
      <c r="E88" s="18"/>
      <c r="F88" s="19">
        <f>F89</f>
        <v>5399.09</v>
      </c>
      <c r="G88" s="19">
        <f t="shared" si="37"/>
        <v>5399.09</v>
      </c>
      <c r="H88" s="19">
        <f t="shared" si="37"/>
        <v>0</v>
      </c>
      <c r="I88" s="19">
        <f t="shared" si="37"/>
        <v>0</v>
      </c>
      <c r="J88" s="19">
        <f t="shared" si="37"/>
        <v>5399.09</v>
      </c>
      <c r="K88" s="19">
        <f t="shared" si="37"/>
        <v>5399.09</v>
      </c>
      <c r="L88" s="20"/>
    </row>
    <row r="89" spans="1:12" ht="48" x14ac:dyDescent="0.2">
      <c r="A89" s="22" t="s">
        <v>97</v>
      </c>
      <c r="B89" s="17" t="s">
        <v>15</v>
      </c>
      <c r="C89" s="17" t="s">
        <v>96</v>
      </c>
      <c r="D89" s="17" t="s">
        <v>98</v>
      </c>
      <c r="E89" s="18"/>
      <c r="F89" s="19">
        <f>F90</f>
        <v>5399.09</v>
      </c>
      <c r="G89" s="19">
        <f t="shared" si="37"/>
        <v>5399.09</v>
      </c>
      <c r="H89" s="19">
        <f t="shared" si="37"/>
        <v>0</v>
      </c>
      <c r="I89" s="19">
        <f t="shared" si="37"/>
        <v>0</v>
      </c>
      <c r="J89" s="19">
        <f t="shared" si="37"/>
        <v>5399.09</v>
      </c>
      <c r="K89" s="19">
        <f t="shared" si="37"/>
        <v>5399.09</v>
      </c>
      <c r="L89" s="20"/>
    </row>
    <row r="90" spans="1:12" ht="24" x14ac:dyDescent="0.2">
      <c r="A90" s="22" t="s">
        <v>27</v>
      </c>
      <c r="B90" s="17" t="s">
        <v>15</v>
      </c>
      <c r="C90" s="17" t="s">
        <v>96</v>
      </c>
      <c r="D90" s="17" t="s">
        <v>98</v>
      </c>
      <c r="E90" s="18">
        <v>200</v>
      </c>
      <c r="F90" s="19">
        <f>'[1]7.ведомства'!G49</f>
        <v>5399.09</v>
      </c>
      <c r="G90" s="19">
        <f>'[1]7.ведомства'!H49</f>
        <v>5399.09</v>
      </c>
      <c r="H90" s="19">
        <f>'[1]7.ведомства'!I49</f>
        <v>0</v>
      </c>
      <c r="I90" s="19">
        <f>'[1]7.ведомства'!J49</f>
        <v>0</v>
      </c>
      <c r="J90" s="19">
        <f>'[1]7.ведомства'!K49</f>
        <v>5399.09</v>
      </c>
      <c r="K90" s="19">
        <f>'[1]7.ведомства'!L49</f>
        <v>5399.09</v>
      </c>
      <c r="L90" s="20"/>
    </row>
    <row r="91" spans="1:12" ht="36" x14ac:dyDescent="0.2">
      <c r="A91" s="22" t="s">
        <v>99</v>
      </c>
      <c r="B91" s="17" t="s">
        <v>15</v>
      </c>
      <c r="C91" s="17" t="s">
        <v>100</v>
      </c>
      <c r="D91" s="17"/>
      <c r="E91" s="17"/>
      <c r="F91" s="19">
        <f t="shared" ref="F91:K91" si="38">F104+F92</f>
        <v>2820021.4899999998</v>
      </c>
      <c r="G91" s="19">
        <f t="shared" si="38"/>
        <v>0</v>
      </c>
      <c r="H91" s="19">
        <f t="shared" si="38"/>
        <v>0</v>
      </c>
      <c r="I91" s="19">
        <f t="shared" si="38"/>
        <v>0</v>
      </c>
      <c r="J91" s="19">
        <f t="shared" si="38"/>
        <v>2820021.4899999998</v>
      </c>
      <c r="K91" s="19">
        <f t="shared" si="38"/>
        <v>0</v>
      </c>
      <c r="L91" s="20"/>
    </row>
    <row r="92" spans="1:12" ht="36" x14ac:dyDescent="0.2">
      <c r="A92" s="22" t="s">
        <v>33</v>
      </c>
      <c r="B92" s="17" t="s">
        <v>15</v>
      </c>
      <c r="C92" s="17" t="s">
        <v>100</v>
      </c>
      <c r="D92" s="17" t="s">
        <v>34</v>
      </c>
      <c r="E92" s="17"/>
      <c r="F92" s="19">
        <f t="shared" ref="F92:K92" si="39">F93</f>
        <v>239000</v>
      </c>
      <c r="G92" s="19">
        <f t="shared" si="39"/>
        <v>0</v>
      </c>
      <c r="H92" s="19">
        <f t="shared" si="39"/>
        <v>0</v>
      </c>
      <c r="I92" s="19">
        <f t="shared" si="39"/>
        <v>0</v>
      </c>
      <c r="J92" s="19">
        <f t="shared" si="39"/>
        <v>239000</v>
      </c>
      <c r="K92" s="19">
        <f t="shared" si="39"/>
        <v>0</v>
      </c>
      <c r="L92" s="20"/>
    </row>
    <row r="93" spans="1:12" ht="36" x14ac:dyDescent="0.2">
      <c r="A93" s="22" t="s">
        <v>35</v>
      </c>
      <c r="B93" s="17" t="s">
        <v>15</v>
      </c>
      <c r="C93" s="17" t="s">
        <v>100</v>
      </c>
      <c r="D93" s="17" t="s">
        <v>36</v>
      </c>
      <c r="E93" s="18"/>
      <c r="F93" s="19">
        <f>F94+F102</f>
        <v>239000</v>
      </c>
      <c r="G93" s="19">
        <f t="shared" ref="G93:K93" si="40">G94+G102</f>
        <v>0</v>
      </c>
      <c r="H93" s="19">
        <f t="shared" si="40"/>
        <v>0</v>
      </c>
      <c r="I93" s="19">
        <f t="shared" si="40"/>
        <v>0</v>
      </c>
      <c r="J93" s="19">
        <f t="shared" si="40"/>
        <v>239000</v>
      </c>
      <c r="K93" s="19">
        <f t="shared" si="40"/>
        <v>0</v>
      </c>
      <c r="L93" s="20"/>
    </row>
    <row r="94" spans="1:12" ht="36" x14ac:dyDescent="0.2">
      <c r="A94" s="22" t="s">
        <v>37</v>
      </c>
      <c r="B94" s="17" t="s">
        <v>15</v>
      </c>
      <c r="C94" s="17" t="s">
        <v>100</v>
      </c>
      <c r="D94" s="17" t="s">
        <v>38</v>
      </c>
      <c r="E94" s="18"/>
      <c r="F94" s="19">
        <f t="shared" ref="F94:K94" si="41">F95+F98</f>
        <v>189000</v>
      </c>
      <c r="G94" s="19">
        <f t="shared" si="41"/>
        <v>0</v>
      </c>
      <c r="H94" s="19">
        <f t="shared" si="41"/>
        <v>0</v>
      </c>
      <c r="I94" s="19">
        <f t="shared" si="41"/>
        <v>0</v>
      </c>
      <c r="J94" s="19">
        <f t="shared" si="41"/>
        <v>189000</v>
      </c>
      <c r="K94" s="19">
        <f t="shared" si="41"/>
        <v>0</v>
      </c>
      <c r="L94" s="20"/>
    </row>
    <row r="95" spans="1:12" ht="36" x14ac:dyDescent="0.2">
      <c r="A95" s="23" t="s">
        <v>101</v>
      </c>
      <c r="B95" s="17" t="s">
        <v>15</v>
      </c>
      <c r="C95" s="17" t="s">
        <v>100</v>
      </c>
      <c r="D95" s="17" t="s">
        <v>102</v>
      </c>
      <c r="E95" s="18"/>
      <c r="F95" s="19">
        <f t="shared" ref="F95:K95" si="42">SUM(F96:F97)</f>
        <v>94500</v>
      </c>
      <c r="G95" s="19">
        <f t="shared" si="42"/>
        <v>0</v>
      </c>
      <c r="H95" s="19">
        <f t="shared" si="42"/>
        <v>0</v>
      </c>
      <c r="I95" s="19">
        <f t="shared" si="42"/>
        <v>0</v>
      </c>
      <c r="J95" s="19">
        <f t="shared" si="42"/>
        <v>94500</v>
      </c>
      <c r="K95" s="19">
        <f t="shared" si="42"/>
        <v>0</v>
      </c>
      <c r="L95" s="20"/>
    </row>
    <row r="96" spans="1:12" ht="60" x14ac:dyDescent="0.2">
      <c r="A96" s="22" t="s">
        <v>24</v>
      </c>
      <c r="B96" s="17" t="s">
        <v>15</v>
      </c>
      <c r="C96" s="17" t="s">
        <v>100</v>
      </c>
      <c r="D96" s="17" t="s">
        <v>102</v>
      </c>
      <c r="E96" s="18">
        <v>100</v>
      </c>
      <c r="F96" s="19">
        <f>'[1]7.ведомства'!G1219</f>
        <v>48500</v>
      </c>
      <c r="G96" s="19">
        <f>'[1]7.ведомства'!H1219</f>
        <v>0</v>
      </c>
      <c r="H96" s="19">
        <f>'[1]7.ведомства'!I1219</f>
        <v>0</v>
      </c>
      <c r="I96" s="19">
        <f>'[1]7.ведомства'!J1219</f>
        <v>0</v>
      </c>
      <c r="J96" s="19">
        <f>'[1]7.ведомства'!K1219</f>
        <v>48500</v>
      </c>
      <c r="K96" s="19">
        <f>'[1]7.ведомства'!L1219</f>
        <v>0</v>
      </c>
      <c r="L96" s="20"/>
    </row>
    <row r="97" spans="1:12" ht="24" x14ac:dyDescent="0.2">
      <c r="A97" s="22" t="s">
        <v>27</v>
      </c>
      <c r="B97" s="17" t="s">
        <v>15</v>
      </c>
      <c r="C97" s="17" t="s">
        <v>100</v>
      </c>
      <c r="D97" s="17" t="s">
        <v>102</v>
      </c>
      <c r="E97" s="18">
        <v>200</v>
      </c>
      <c r="F97" s="19">
        <f>'[1]7.ведомства'!G1220</f>
        <v>46000</v>
      </c>
      <c r="G97" s="19">
        <f>'[1]7.ведомства'!H1220</f>
        <v>0</v>
      </c>
      <c r="H97" s="19">
        <f>'[1]7.ведомства'!I1220</f>
        <v>0</v>
      </c>
      <c r="I97" s="19">
        <f>'[1]7.ведомства'!J1220</f>
        <v>0</v>
      </c>
      <c r="J97" s="19">
        <f>'[1]7.ведомства'!K1220</f>
        <v>46000</v>
      </c>
      <c r="K97" s="19">
        <f>'[1]7.ведомства'!L1220</f>
        <v>0</v>
      </c>
      <c r="L97" s="20"/>
    </row>
    <row r="98" spans="1:12" ht="24" x14ac:dyDescent="0.2">
      <c r="A98" s="22" t="s">
        <v>39</v>
      </c>
      <c r="B98" s="17" t="s">
        <v>15</v>
      </c>
      <c r="C98" s="17" t="s">
        <v>100</v>
      </c>
      <c r="D98" s="17" t="s">
        <v>40</v>
      </c>
      <c r="E98" s="18"/>
      <c r="F98" s="19">
        <f t="shared" ref="F98:K98" si="43">SUM(F99:F100)</f>
        <v>94500</v>
      </c>
      <c r="G98" s="19">
        <f t="shared" si="43"/>
        <v>0</v>
      </c>
      <c r="H98" s="19">
        <f t="shared" si="43"/>
        <v>0</v>
      </c>
      <c r="I98" s="19">
        <f t="shared" si="43"/>
        <v>0</v>
      </c>
      <c r="J98" s="19">
        <f t="shared" si="43"/>
        <v>94500</v>
      </c>
      <c r="K98" s="19">
        <f t="shared" si="43"/>
        <v>0</v>
      </c>
      <c r="L98" s="20"/>
    </row>
    <row r="99" spans="1:12" ht="60" x14ac:dyDescent="0.2">
      <c r="A99" s="22" t="s">
        <v>24</v>
      </c>
      <c r="B99" s="17" t="s">
        <v>15</v>
      </c>
      <c r="C99" s="17" t="s">
        <v>100</v>
      </c>
      <c r="D99" s="17" t="s">
        <v>40</v>
      </c>
      <c r="E99" s="18">
        <v>100</v>
      </c>
      <c r="F99" s="19">
        <f>'[1]7.ведомства'!G1222</f>
        <v>48500</v>
      </c>
      <c r="G99" s="19">
        <f>'[1]7.ведомства'!H1222</f>
        <v>0</v>
      </c>
      <c r="H99" s="19">
        <f>'[1]7.ведомства'!I1222</f>
        <v>0</v>
      </c>
      <c r="I99" s="19">
        <f>'[1]7.ведомства'!J1222</f>
        <v>0</v>
      </c>
      <c r="J99" s="19">
        <f>'[1]7.ведомства'!K1222</f>
        <v>48500</v>
      </c>
      <c r="K99" s="19">
        <f>'[1]7.ведомства'!L1222</f>
        <v>0</v>
      </c>
      <c r="L99" s="20"/>
    </row>
    <row r="100" spans="1:12" ht="24" x14ac:dyDescent="0.2">
      <c r="A100" s="22" t="s">
        <v>27</v>
      </c>
      <c r="B100" s="17" t="s">
        <v>15</v>
      </c>
      <c r="C100" s="17" t="s">
        <v>100</v>
      </c>
      <c r="D100" s="17" t="s">
        <v>40</v>
      </c>
      <c r="E100" s="18">
        <v>200</v>
      </c>
      <c r="F100" s="19">
        <f>'[1]7.ведомства'!G1223</f>
        <v>46000</v>
      </c>
      <c r="G100" s="19">
        <f>'[1]7.ведомства'!H1223</f>
        <v>0</v>
      </c>
      <c r="H100" s="19">
        <f>'[1]7.ведомства'!I1223</f>
        <v>0</v>
      </c>
      <c r="I100" s="19">
        <f>'[1]7.ведомства'!J1223</f>
        <v>0</v>
      </c>
      <c r="J100" s="19">
        <f>'[1]7.ведомства'!K1223</f>
        <v>46000</v>
      </c>
      <c r="K100" s="19">
        <f>'[1]7.ведомства'!L1223</f>
        <v>0</v>
      </c>
      <c r="L100" s="20"/>
    </row>
    <row r="101" spans="1:12" ht="60" x14ac:dyDescent="0.2">
      <c r="A101" s="22" t="s">
        <v>41</v>
      </c>
      <c r="B101" s="17" t="s">
        <v>15</v>
      </c>
      <c r="C101" s="17" t="s">
        <v>100</v>
      </c>
      <c r="D101" s="17" t="s">
        <v>42</v>
      </c>
      <c r="E101" s="18"/>
      <c r="F101" s="19">
        <f>F102</f>
        <v>50000</v>
      </c>
      <c r="G101" s="19">
        <f>G102</f>
        <v>0</v>
      </c>
      <c r="H101" s="19">
        <f t="shared" ref="H101:K102" si="44">H102</f>
        <v>0</v>
      </c>
      <c r="I101" s="19">
        <f t="shared" si="44"/>
        <v>0</v>
      </c>
      <c r="J101" s="19">
        <f t="shared" si="44"/>
        <v>50000</v>
      </c>
      <c r="K101" s="19">
        <f t="shared" si="44"/>
        <v>0</v>
      </c>
      <c r="L101" s="20"/>
    </row>
    <row r="102" spans="1:12" ht="60" x14ac:dyDescent="0.2">
      <c r="A102" s="22" t="s">
        <v>29</v>
      </c>
      <c r="B102" s="17" t="s">
        <v>15</v>
      </c>
      <c r="C102" s="17" t="s">
        <v>100</v>
      </c>
      <c r="D102" s="17" t="s">
        <v>43</v>
      </c>
      <c r="E102" s="18"/>
      <c r="F102" s="19">
        <f>F103</f>
        <v>50000</v>
      </c>
      <c r="G102" s="19">
        <f>G103</f>
        <v>0</v>
      </c>
      <c r="H102" s="19">
        <f t="shared" si="44"/>
        <v>0</v>
      </c>
      <c r="I102" s="19">
        <f t="shared" si="44"/>
        <v>0</v>
      </c>
      <c r="J102" s="19">
        <f t="shared" si="44"/>
        <v>50000</v>
      </c>
      <c r="K102" s="19">
        <f t="shared" si="44"/>
        <v>0</v>
      </c>
      <c r="L102" s="20"/>
    </row>
    <row r="103" spans="1:12" ht="60" x14ac:dyDescent="0.2">
      <c r="A103" s="22" t="s">
        <v>24</v>
      </c>
      <c r="B103" s="17" t="s">
        <v>15</v>
      </c>
      <c r="C103" s="17" t="s">
        <v>100</v>
      </c>
      <c r="D103" s="17" t="s">
        <v>43</v>
      </c>
      <c r="E103" s="18">
        <v>100</v>
      </c>
      <c r="F103" s="19">
        <f>'[1]7.ведомства'!G1226</f>
        <v>50000</v>
      </c>
      <c r="G103" s="19">
        <f>'[1]7.ведомства'!H1226</f>
        <v>0</v>
      </c>
      <c r="H103" s="19">
        <f>'[1]7.ведомства'!I1226</f>
        <v>0</v>
      </c>
      <c r="I103" s="19">
        <f>'[1]7.ведомства'!J1226</f>
        <v>0</v>
      </c>
      <c r="J103" s="19">
        <f>'[1]7.ведомства'!K1226</f>
        <v>50000</v>
      </c>
      <c r="K103" s="19">
        <f>'[1]7.ведомства'!L1226</f>
        <v>0</v>
      </c>
      <c r="L103" s="20"/>
    </row>
    <row r="104" spans="1:12" x14ac:dyDescent="0.2">
      <c r="A104" s="21" t="s">
        <v>18</v>
      </c>
      <c r="B104" s="17" t="s">
        <v>15</v>
      </c>
      <c r="C104" s="17" t="s">
        <v>100</v>
      </c>
      <c r="D104" s="17" t="s">
        <v>19</v>
      </c>
      <c r="E104" s="17"/>
      <c r="F104" s="19">
        <f>F105</f>
        <v>2581021.4899999998</v>
      </c>
      <c r="G104" s="19">
        <f t="shared" ref="G104:K106" si="45">G105</f>
        <v>0</v>
      </c>
      <c r="H104" s="19">
        <f t="shared" si="45"/>
        <v>0</v>
      </c>
      <c r="I104" s="19">
        <f t="shared" si="45"/>
        <v>0</v>
      </c>
      <c r="J104" s="19">
        <f t="shared" si="45"/>
        <v>2581021.4899999998</v>
      </c>
      <c r="K104" s="19">
        <f t="shared" si="45"/>
        <v>0</v>
      </c>
      <c r="L104" s="20"/>
    </row>
    <row r="105" spans="1:12" ht="24" x14ac:dyDescent="0.2">
      <c r="A105" s="23" t="s">
        <v>103</v>
      </c>
      <c r="B105" s="17" t="s">
        <v>15</v>
      </c>
      <c r="C105" s="17" t="s">
        <v>100</v>
      </c>
      <c r="D105" s="17" t="s">
        <v>104</v>
      </c>
      <c r="E105" s="17"/>
      <c r="F105" s="19">
        <f>F106+F108</f>
        <v>2581021.4899999998</v>
      </c>
      <c r="G105" s="19">
        <f t="shared" ref="G105:K105" si="46">G106+G108</f>
        <v>0</v>
      </c>
      <c r="H105" s="19">
        <f t="shared" si="46"/>
        <v>0</v>
      </c>
      <c r="I105" s="19">
        <f t="shared" si="46"/>
        <v>0</v>
      </c>
      <c r="J105" s="19">
        <f t="shared" si="46"/>
        <v>2581021.4899999998</v>
      </c>
      <c r="K105" s="19">
        <f t="shared" si="46"/>
        <v>0</v>
      </c>
      <c r="L105" s="20"/>
    </row>
    <row r="106" spans="1:12" ht="36" x14ac:dyDescent="0.2">
      <c r="A106" s="23" t="s">
        <v>105</v>
      </c>
      <c r="B106" s="17" t="s">
        <v>15</v>
      </c>
      <c r="C106" s="17" t="s">
        <v>100</v>
      </c>
      <c r="D106" s="17" t="s">
        <v>106</v>
      </c>
      <c r="E106" s="17"/>
      <c r="F106" s="19">
        <f>F107</f>
        <v>1580895.46</v>
      </c>
      <c r="G106" s="19">
        <f t="shared" si="45"/>
        <v>0</v>
      </c>
      <c r="H106" s="19">
        <f t="shared" si="45"/>
        <v>0</v>
      </c>
      <c r="I106" s="19">
        <f t="shared" si="45"/>
        <v>0</v>
      </c>
      <c r="J106" s="19">
        <f t="shared" si="45"/>
        <v>1580895.46</v>
      </c>
      <c r="K106" s="19">
        <f t="shared" si="45"/>
        <v>0</v>
      </c>
      <c r="L106" s="20"/>
    </row>
    <row r="107" spans="1:12" ht="60" x14ac:dyDescent="0.2">
      <c r="A107" s="22" t="s">
        <v>24</v>
      </c>
      <c r="B107" s="17" t="s">
        <v>15</v>
      </c>
      <c r="C107" s="17" t="s">
        <v>100</v>
      </c>
      <c r="D107" s="17" t="s">
        <v>106</v>
      </c>
      <c r="E107" s="17" t="s">
        <v>48</v>
      </c>
      <c r="F107" s="19">
        <f>'[1]7.ведомства'!G1230</f>
        <v>1580895.46</v>
      </c>
      <c r="G107" s="19">
        <f>'[1]7.ведомства'!H1230</f>
        <v>0</v>
      </c>
      <c r="H107" s="19">
        <f>'[1]7.ведомства'!I1230</f>
        <v>0</v>
      </c>
      <c r="I107" s="19">
        <f>'[1]7.ведомства'!J1230</f>
        <v>0</v>
      </c>
      <c r="J107" s="19">
        <f>'[1]7.ведомства'!K1230</f>
        <v>1580895.46</v>
      </c>
      <c r="K107" s="19">
        <f>'[1]7.ведомства'!L1230</f>
        <v>0</v>
      </c>
      <c r="L107" s="20"/>
    </row>
    <row r="108" spans="1:12" ht="24" x14ac:dyDescent="0.2">
      <c r="A108" s="22" t="s">
        <v>55</v>
      </c>
      <c r="B108" s="17" t="s">
        <v>15</v>
      </c>
      <c r="C108" s="17" t="s">
        <v>100</v>
      </c>
      <c r="D108" s="17" t="s">
        <v>107</v>
      </c>
      <c r="E108" s="18"/>
      <c r="F108" s="19">
        <f t="shared" ref="F108:K108" si="47">F109</f>
        <v>1000126.0299999999</v>
      </c>
      <c r="G108" s="19">
        <f t="shared" si="47"/>
        <v>0</v>
      </c>
      <c r="H108" s="19">
        <f t="shared" si="47"/>
        <v>0</v>
      </c>
      <c r="I108" s="19">
        <f t="shared" si="47"/>
        <v>0</v>
      </c>
      <c r="J108" s="19">
        <f t="shared" si="47"/>
        <v>1000126.0299999999</v>
      </c>
      <c r="K108" s="19">
        <f t="shared" si="47"/>
        <v>0</v>
      </c>
      <c r="L108" s="20"/>
    </row>
    <row r="109" spans="1:12" ht="60" x14ac:dyDescent="0.2">
      <c r="A109" s="22" t="s">
        <v>24</v>
      </c>
      <c r="B109" s="17" t="s">
        <v>15</v>
      </c>
      <c r="C109" s="17" t="s">
        <v>100</v>
      </c>
      <c r="D109" s="17" t="s">
        <v>107</v>
      </c>
      <c r="E109" s="18">
        <v>100</v>
      </c>
      <c r="F109" s="19">
        <f>'[1]7.ведомства'!G1232</f>
        <v>1000126.0299999999</v>
      </c>
      <c r="G109" s="19">
        <f>'[1]7.ведомства'!H1232</f>
        <v>0</v>
      </c>
      <c r="H109" s="19">
        <f>'[1]7.ведомства'!I1232</f>
        <v>0</v>
      </c>
      <c r="I109" s="19">
        <f>'[1]7.ведомства'!J1232</f>
        <v>0</v>
      </c>
      <c r="J109" s="19">
        <f>'[1]7.ведомства'!K1232</f>
        <v>1000126.0299999999</v>
      </c>
      <c r="K109" s="19">
        <f>'[1]7.ведомства'!L1232</f>
        <v>0</v>
      </c>
      <c r="L109" s="20"/>
    </row>
    <row r="110" spans="1:12" ht="24" hidden="1" x14ac:dyDescent="0.2">
      <c r="A110" s="22" t="s">
        <v>108</v>
      </c>
      <c r="B110" s="17" t="s">
        <v>15</v>
      </c>
      <c r="C110" s="17" t="s">
        <v>109</v>
      </c>
      <c r="D110" s="17"/>
      <c r="E110" s="18"/>
      <c r="F110" s="19">
        <f>F111</f>
        <v>0</v>
      </c>
      <c r="G110" s="19">
        <f t="shared" ref="G110:K112" si="48">G111</f>
        <v>0</v>
      </c>
      <c r="H110" s="19">
        <f t="shared" si="48"/>
        <v>0</v>
      </c>
      <c r="I110" s="19">
        <f t="shared" si="48"/>
        <v>0</v>
      </c>
      <c r="J110" s="19">
        <f t="shared" si="48"/>
        <v>0</v>
      </c>
      <c r="K110" s="19">
        <f t="shared" si="48"/>
        <v>0</v>
      </c>
      <c r="L110" s="20"/>
    </row>
    <row r="111" spans="1:12" hidden="1" x14ac:dyDescent="0.2">
      <c r="A111" s="21" t="s">
        <v>18</v>
      </c>
      <c r="B111" s="17" t="s">
        <v>15</v>
      </c>
      <c r="C111" s="17" t="s">
        <v>109</v>
      </c>
      <c r="D111" s="17" t="s">
        <v>19</v>
      </c>
      <c r="E111" s="18"/>
      <c r="F111" s="19">
        <f>F112</f>
        <v>0</v>
      </c>
      <c r="G111" s="19">
        <f t="shared" si="48"/>
        <v>0</v>
      </c>
      <c r="H111" s="19">
        <f t="shared" si="48"/>
        <v>0</v>
      </c>
      <c r="I111" s="19">
        <f t="shared" si="48"/>
        <v>0</v>
      </c>
      <c r="J111" s="19">
        <f t="shared" si="48"/>
        <v>0</v>
      </c>
      <c r="K111" s="19">
        <f t="shared" si="48"/>
        <v>0</v>
      </c>
      <c r="L111" s="20"/>
    </row>
    <row r="112" spans="1:12" ht="36" hidden="1" x14ac:dyDescent="0.2">
      <c r="A112" s="21" t="s">
        <v>20</v>
      </c>
      <c r="B112" s="17" t="s">
        <v>15</v>
      </c>
      <c r="C112" s="17" t="s">
        <v>109</v>
      </c>
      <c r="D112" s="17" t="s">
        <v>21</v>
      </c>
      <c r="E112" s="18"/>
      <c r="F112" s="19">
        <f>F113</f>
        <v>0</v>
      </c>
      <c r="G112" s="19">
        <f t="shared" si="48"/>
        <v>0</v>
      </c>
      <c r="H112" s="19">
        <f t="shared" si="48"/>
        <v>0</v>
      </c>
      <c r="I112" s="19">
        <f t="shared" si="48"/>
        <v>0</v>
      </c>
      <c r="J112" s="19">
        <f t="shared" si="48"/>
        <v>0</v>
      </c>
      <c r="K112" s="19">
        <f t="shared" si="48"/>
        <v>0</v>
      </c>
      <c r="L112" s="20"/>
    </row>
    <row r="113" spans="1:12" ht="24" hidden="1" x14ac:dyDescent="0.2">
      <c r="A113" s="22" t="s">
        <v>110</v>
      </c>
      <c r="B113" s="17" t="s">
        <v>15</v>
      </c>
      <c r="C113" s="17" t="s">
        <v>109</v>
      </c>
      <c r="D113" s="17" t="s">
        <v>111</v>
      </c>
      <c r="E113" s="18"/>
      <c r="F113" s="19">
        <f t="shared" ref="F113:K113" si="49">SUM(F114:F115)</f>
        <v>0</v>
      </c>
      <c r="G113" s="19">
        <f t="shared" si="49"/>
        <v>0</v>
      </c>
      <c r="H113" s="19">
        <f t="shared" si="49"/>
        <v>0</v>
      </c>
      <c r="I113" s="19">
        <f t="shared" si="49"/>
        <v>0</v>
      </c>
      <c r="J113" s="19">
        <f t="shared" si="49"/>
        <v>0</v>
      </c>
      <c r="K113" s="19">
        <f t="shared" si="49"/>
        <v>0</v>
      </c>
      <c r="L113" s="20"/>
    </row>
    <row r="114" spans="1:12" ht="24" hidden="1" x14ac:dyDescent="0.2">
      <c r="A114" s="22" t="s">
        <v>27</v>
      </c>
      <c r="B114" s="17" t="s">
        <v>15</v>
      </c>
      <c r="C114" s="17" t="s">
        <v>109</v>
      </c>
      <c r="D114" s="17" t="s">
        <v>111</v>
      </c>
      <c r="E114" s="18">
        <v>200</v>
      </c>
      <c r="F114" s="19">
        <f>'[1]7.ведомства'!G54</f>
        <v>0</v>
      </c>
      <c r="G114" s="19">
        <f>'[1]7.ведомства'!H54</f>
        <v>0</v>
      </c>
      <c r="H114" s="19">
        <f>'[1]7.ведомства'!I54</f>
        <v>0</v>
      </c>
      <c r="I114" s="19">
        <f>'[1]7.ведомства'!J54</f>
        <v>0</v>
      </c>
      <c r="J114" s="19">
        <f>'[1]7.ведомства'!K54</f>
        <v>0</v>
      </c>
      <c r="K114" s="19">
        <f>'[1]7.ведомства'!L54</f>
        <v>0</v>
      </c>
      <c r="L114" s="20"/>
    </row>
    <row r="115" spans="1:12" hidden="1" x14ac:dyDescent="0.2">
      <c r="A115" s="22" t="s">
        <v>92</v>
      </c>
      <c r="B115" s="17" t="s">
        <v>15</v>
      </c>
      <c r="C115" s="17" t="s">
        <v>109</v>
      </c>
      <c r="D115" s="17" t="s">
        <v>111</v>
      </c>
      <c r="E115" s="18">
        <v>800</v>
      </c>
      <c r="F115" s="19">
        <f>'[1]7.ведомства'!G55</f>
        <v>0</v>
      </c>
      <c r="G115" s="19">
        <f>'[1]7.ведомства'!H55</f>
        <v>0</v>
      </c>
      <c r="H115" s="19">
        <f>'[1]7.ведомства'!I55</f>
        <v>0</v>
      </c>
      <c r="I115" s="19">
        <f>'[1]7.ведомства'!J55</f>
        <v>0</v>
      </c>
      <c r="J115" s="19">
        <f>'[1]7.ведомства'!K55</f>
        <v>0</v>
      </c>
      <c r="K115" s="19">
        <f>'[1]7.ведомства'!L55</f>
        <v>0</v>
      </c>
      <c r="L115" s="20"/>
    </row>
    <row r="116" spans="1:12" x14ac:dyDescent="0.2">
      <c r="A116" s="22" t="s">
        <v>112</v>
      </c>
      <c r="B116" s="17" t="s">
        <v>15</v>
      </c>
      <c r="C116" s="17" t="s">
        <v>113</v>
      </c>
      <c r="D116" s="17"/>
      <c r="E116" s="18"/>
      <c r="F116" s="19">
        <f>F117</f>
        <v>3000000</v>
      </c>
      <c r="G116" s="19">
        <f t="shared" ref="G116:K119" si="50">G117</f>
        <v>0</v>
      </c>
      <c r="H116" s="19">
        <f t="shared" si="50"/>
        <v>0</v>
      </c>
      <c r="I116" s="19">
        <f t="shared" si="50"/>
        <v>0</v>
      </c>
      <c r="J116" s="19">
        <f t="shared" si="50"/>
        <v>3000000</v>
      </c>
      <c r="K116" s="19">
        <f t="shared" si="50"/>
        <v>0</v>
      </c>
      <c r="L116" s="20"/>
    </row>
    <row r="117" spans="1:12" x14ac:dyDescent="0.2">
      <c r="A117" s="21" t="s">
        <v>18</v>
      </c>
      <c r="B117" s="17" t="s">
        <v>15</v>
      </c>
      <c r="C117" s="17" t="s">
        <v>113</v>
      </c>
      <c r="D117" s="17" t="s">
        <v>19</v>
      </c>
      <c r="E117" s="18"/>
      <c r="F117" s="19">
        <f>F118</f>
        <v>3000000</v>
      </c>
      <c r="G117" s="19">
        <f t="shared" si="50"/>
        <v>0</v>
      </c>
      <c r="H117" s="19">
        <f t="shared" si="50"/>
        <v>0</v>
      </c>
      <c r="I117" s="19">
        <f t="shared" si="50"/>
        <v>0</v>
      </c>
      <c r="J117" s="19">
        <f t="shared" si="50"/>
        <v>3000000</v>
      </c>
      <c r="K117" s="19">
        <f t="shared" si="50"/>
        <v>0</v>
      </c>
      <c r="L117" s="20"/>
    </row>
    <row r="118" spans="1:12" ht="36" x14ac:dyDescent="0.2">
      <c r="A118" s="21" t="s">
        <v>20</v>
      </c>
      <c r="B118" s="17" t="s">
        <v>15</v>
      </c>
      <c r="C118" s="17" t="s">
        <v>113</v>
      </c>
      <c r="D118" s="17" t="s">
        <v>21</v>
      </c>
      <c r="E118" s="18"/>
      <c r="F118" s="19">
        <f>F119</f>
        <v>3000000</v>
      </c>
      <c r="G118" s="19">
        <f t="shared" si="50"/>
        <v>0</v>
      </c>
      <c r="H118" s="19">
        <f t="shared" si="50"/>
        <v>0</v>
      </c>
      <c r="I118" s="19">
        <f t="shared" si="50"/>
        <v>0</v>
      </c>
      <c r="J118" s="19">
        <f t="shared" si="50"/>
        <v>3000000</v>
      </c>
      <c r="K118" s="19">
        <f t="shared" si="50"/>
        <v>0</v>
      </c>
      <c r="L118" s="20"/>
    </row>
    <row r="119" spans="1:12" ht="24" x14ac:dyDescent="0.2">
      <c r="A119" s="23" t="s">
        <v>114</v>
      </c>
      <c r="B119" s="17" t="s">
        <v>15</v>
      </c>
      <c r="C119" s="17" t="s">
        <v>113</v>
      </c>
      <c r="D119" s="17" t="s">
        <v>115</v>
      </c>
      <c r="E119" s="18"/>
      <c r="F119" s="19">
        <f>F120</f>
        <v>3000000</v>
      </c>
      <c r="G119" s="19">
        <f t="shared" si="50"/>
        <v>0</v>
      </c>
      <c r="H119" s="19">
        <f t="shared" si="50"/>
        <v>0</v>
      </c>
      <c r="I119" s="19">
        <f t="shared" si="50"/>
        <v>0</v>
      </c>
      <c r="J119" s="19">
        <f t="shared" si="50"/>
        <v>3000000</v>
      </c>
      <c r="K119" s="19">
        <f t="shared" si="50"/>
        <v>0</v>
      </c>
      <c r="L119" s="20"/>
    </row>
    <row r="120" spans="1:12" x14ac:dyDescent="0.2">
      <c r="A120" s="22" t="s">
        <v>92</v>
      </c>
      <c r="B120" s="17" t="s">
        <v>15</v>
      </c>
      <c r="C120" s="17" t="s">
        <v>113</v>
      </c>
      <c r="D120" s="17" t="s">
        <v>115</v>
      </c>
      <c r="E120" s="18">
        <v>800</v>
      </c>
      <c r="F120" s="19">
        <f>'[1]7.ведомства'!G233</f>
        <v>3000000</v>
      </c>
      <c r="G120" s="19">
        <f>'[1]7.ведомства'!H233</f>
        <v>0</v>
      </c>
      <c r="H120" s="19">
        <f>'[1]7.ведомства'!I233</f>
        <v>0</v>
      </c>
      <c r="I120" s="19">
        <f>'[1]7.ведомства'!J233</f>
        <v>0</v>
      </c>
      <c r="J120" s="19">
        <f>'[1]7.ведомства'!K233</f>
        <v>3000000</v>
      </c>
      <c r="K120" s="19">
        <f>'[1]7.ведомства'!L233</f>
        <v>0</v>
      </c>
      <c r="L120" s="20"/>
    </row>
    <row r="121" spans="1:12" x14ac:dyDescent="0.2">
      <c r="A121" s="22" t="s">
        <v>116</v>
      </c>
      <c r="B121" s="17" t="s">
        <v>15</v>
      </c>
      <c r="C121" s="17" t="s">
        <v>117</v>
      </c>
      <c r="D121" s="17"/>
      <c r="E121" s="18"/>
      <c r="F121" s="19">
        <f t="shared" ref="F121:K121" si="51">F122+F129+F194+F189</f>
        <v>83892114.01000002</v>
      </c>
      <c r="G121" s="19">
        <f t="shared" si="51"/>
        <v>2389998</v>
      </c>
      <c r="H121" s="19">
        <f t="shared" si="51"/>
        <v>0</v>
      </c>
      <c r="I121" s="19">
        <f t="shared" si="51"/>
        <v>0</v>
      </c>
      <c r="J121" s="19">
        <f t="shared" si="51"/>
        <v>83892114.01000002</v>
      </c>
      <c r="K121" s="19">
        <f t="shared" si="51"/>
        <v>2389998</v>
      </c>
      <c r="L121" s="20"/>
    </row>
    <row r="122" spans="1:12" ht="30" customHeight="1" x14ac:dyDescent="0.2">
      <c r="A122" s="22" t="s">
        <v>118</v>
      </c>
      <c r="B122" s="17" t="s">
        <v>15</v>
      </c>
      <c r="C122" s="17" t="s">
        <v>117</v>
      </c>
      <c r="D122" s="17" t="s">
        <v>119</v>
      </c>
      <c r="E122" s="18"/>
      <c r="F122" s="19">
        <f>F123</f>
        <v>965000</v>
      </c>
      <c r="G122" s="19">
        <f t="shared" ref="G122:K124" si="52">G123</f>
        <v>0</v>
      </c>
      <c r="H122" s="19">
        <f t="shared" si="52"/>
        <v>0</v>
      </c>
      <c r="I122" s="19">
        <f t="shared" si="52"/>
        <v>0</v>
      </c>
      <c r="J122" s="19">
        <f t="shared" si="52"/>
        <v>965000</v>
      </c>
      <c r="K122" s="19">
        <f t="shared" si="52"/>
        <v>0</v>
      </c>
      <c r="L122" s="20"/>
    </row>
    <row r="123" spans="1:12" ht="36" x14ac:dyDescent="0.2">
      <c r="A123" s="22" t="s">
        <v>120</v>
      </c>
      <c r="B123" s="17" t="s">
        <v>15</v>
      </c>
      <c r="C123" s="17" t="s">
        <v>117</v>
      </c>
      <c r="D123" s="17" t="s">
        <v>121</v>
      </c>
      <c r="E123" s="18"/>
      <c r="F123" s="19">
        <f>F124</f>
        <v>965000</v>
      </c>
      <c r="G123" s="19">
        <f t="shared" si="52"/>
        <v>0</v>
      </c>
      <c r="H123" s="19">
        <f t="shared" si="52"/>
        <v>0</v>
      </c>
      <c r="I123" s="19">
        <f t="shared" si="52"/>
        <v>0</v>
      </c>
      <c r="J123" s="19">
        <f t="shared" si="52"/>
        <v>965000</v>
      </c>
      <c r="K123" s="19">
        <f t="shared" si="52"/>
        <v>0</v>
      </c>
      <c r="L123" s="20"/>
    </row>
    <row r="124" spans="1:12" ht="48" x14ac:dyDescent="0.2">
      <c r="A124" s="22" t="s">
        <v>122</v>
      </c>
      <c r="B124" s="17" t="s">
        <v>15</v>
      </c>
      <c r="C124" s="17" t="s">
        <v>117</v>
      </c>
      <c r="D124" s="17" t="s">
        <v>123</v>
      </c>
      <c r="E124" s="18"/>
      <c r="F124" s="19">
        <f>F125</f>
        <v>965000</v>
      </c>
      <c r="G124" s="19">
        <f t="shared" si="52"/>
        <v>0</v>
      </c>
      <c r="H124" s="19">
        <f t="shared" si="52"/>
        <v>0</v>
      </c>
      <c r="I124" s="19">
        <f t="shared" si="52"/>
        <v>0</v>
      </c>
      <c r="J124" s="19">
        <f t="shared" si="52"/>
        <v>965000</v>
      </c>
      <c r="K124" s="19">
        <f t="shared" si="52"/>
        <v>0</v>
      </c>
      <c r="L124" s="20"/>
    </row>
    <row r="125" spans="1:12" ht="72" x14ac:dyDescent="0.2">
      <c r="A125" s="22" t="s">
        <v>124</v>
      </c>
      <c r="B125" s="17" t="s">
        <v>15</v>
      </c>
      <c r="C125" s="17" t="s">
        <v>117</v>
      </c>
      <c r="D125" s="17" t="s">
        <v>125</v>
      </c>
      <c r="E125" s="18"/>
      <c r="F125" s="19">
        <f t="shared" ref="F125:K125" si="53">SUM(F126:F128)</f>
        <v>965000</v>
      </c>
      <c r="G125" s="19">
        <f t="shared" si="53"/>
        <v>0</v>
      </c>
      <c r="H125" s="19">
        <f t="shared" si="53"/>
        <v>0</v>
      </c>
      <c r="I125" s="19">
        <f t="shared" si="53"/>
        <v>0</v>
      </c>
      <c r="J125" s="19">
        <f t="shared" si="53"/>
        <v>965000</v>
      </c>
      <c r="K125" s="19">
        <f t="shared" si="53"/>
        <v>0</v>
      </c>
      <c r="L125" s="20"/>
    </row>
    <row r="126" spans="1:12" ht="24" hidden="1" x14ac:dyDescent="0.2">
      <c r="A126" s="22" t="s">
        <v>89</v>
      </c>
      <c r="B126" s="17" t="s">
        <v>15</v>
      </c>
      <c r="C126" s="17" t="s">
        <v>117</v>
      </c>
      <c r="D126" s="17" t="s">
        <v>125</v>
      </c>
      <c r="E126" s="18">
        <v>300</v>
      </c>
      <c r="F126" s="19">
        <f>'[1]7.ведомства'!G61+'[1]7.ведомства'!G583+'[1]7.ведомства'!G306</f>
        <v>0</v>
      </c>
      <c r="G126" s="19">
        <f>'[1]7.ведомства'!H61+'[1]7.ведомства'!H583+'[1]7.ведомства'!H306</f>
        <v>0</v>
      </c>
      <c r="H126" s="19">
        <f>'[1]7.ведомства'!I61+'[1]7.ведомства'!I583+'[1]7.ведомства'!I306</f>
        <v>0</v>
      </c>
      <c r="I126" s="19">
        <f>'[1]7.ведомства'!J61+'[1]7.ведомства'!J583+'[1]7.ведомства'!J306</f>
        <v>0</v>
      </c>
      <c r="J126" s="19">
        <f>'[1]7.ведомства'!K61+'[1]7.ведомства'!K583+'[1]7.ведомства'!K306</f>
        <v>0</v>
      </c>
      <c r="K126" s="19">
        <f>'[1]7.ведомства'!L61+'[1]7.ведомства'!L583+'[1]7.ведомства'!L306</f>
        <v>0</v>
      </c>
      <c r="L126" s="20"/>
    </row>
    <row r="127" spans="1:12" ht="36" hidden="1" x14ac:dyDescent="0.2">
      <c r="A127" s="22" t="s">
        <v>126</v>
      </c>
      <c r="B127" s="17" t="s">
        <v>15</v>
      </c>
      <c r="C127" s="17" t="s">
        <v>117</v>
      </c>
      <c r="D127" s="17" t="s">
        <v>125</v>
      </c>
      <c r="E127" s="18">
        <v>600</v>
      </c>
      <c r="F127" s="19">
        <f>'[1]7.ведомства'!G307</f>
        <v>0</v>
      </c>
      <c r="G127" s="19">
        <f>'[1]7.ведомства'!H307</f>
        <v>0</v>
      </c>
      <c r="H127" s="19">
        <f>'[1]7.ведомства'!I307</f>
        <v>0</v>
      </c>
      <c r="I127" s="19">
        <f>'[1]7.ведомства'!J307</f>
        <v>0</v>
      </c>
      <c r="J127" s="19">
        <f>'[1]7.ведомства'!K307</f>
        <v>0</v>
      </c>
      <c r="K127" s="19">
        <f>'[1]7.ведомства'!L307</f>
        <v>0</v>
      </c>
      <c r="L127" s="20"/>
    </row>
    <row r="128" spans="1:12" x14ac:dyDescent="0.2">
      <c r="A128" s="22" t="s">
        <v>92</v>
      </c>
      <c r="B128" s="17" t="s">
        <v>15</v>
      </c>
      <c r="C128" s="17" t="s">
        <v>117</v>
      </c>
      <c r="D128" s="17" t="s">
        <v>125</v>
      </c>
      <c r="E128" s="18">
        <v>800</v>
      </c>
      <c r="F128" s="19">
        <f>'[1]7.ведомства'!G239</f>
        <v>965000</v>
      </c>
      <c r="G128" s="19">
        <f>'[1]7.ведомства'!H239</f>
        <v>0</v>
      </c>
      <c r="H128" s="19">
        <f>'[1]7.ведомства'!I239</f>
        <v>0</v>
      </c>
      <c r="I128" s="19">
        <f>'[1]7.ведомства'!J239</f>
        <v>0</v>
      </c>
      <c r="J128" s="19">
        <f>'[1]7.ведомства'!K239</f>
        <v>965000</v>
      </c>
      <c r="K128" s="19">
        <f>'[1]7.ведомства'!L239</f>
        <v>0</v>
      </c>
      <c r="L128" s="20"/>
    </row>
    <row r="129" spans="1:12" ht="36" x14ac:dyDescent="0.2">
      <c r="A129" s="22" t="s">
        <v>33</v>
      </c>
      <c r="B129" s="17" t="s">
        <v>15</v>
      </c>
      <c r="C129" s="17" t="s">
        <v>117</v>
      </c>
      <c r="D129" s="17" t="s">
        <v>34</v>
      </c>
      <c r="E129" s="18"/>
      <c r="F129" s="19">
        <f t="shared" ref="F129:K129" si="54">F130+F171+F184</f>
        <v>69787918.480000019</v>
      </c>
      <c r="G129" s="19">
        <f t="shared" si="54"/>
        <v>0</v>
      </c>
      <c r="H129" s="19">
        <f t="shared" si="54"/>
        <v>0</v>
      </c>
      <c r="I129" s="19">
        <f t="shared" si="54"/>
        <v>0</v>
      </c>
      <c r="J129" s="19">
        <f t="shared" si="54"/>
        <v>69787918.480000019</v>
      </c>
      <c r="K129" s="19">
        <f t="shared" si="54"/>
        <v>0</v>
      </c>
      <c r="L129" s="20"/>
    </row>
    <row r="130" spans="1:12" ht="36" x14ac:dyDescent="0.2">
      <c r="A130" s="22" t="s">
        <v>127</v>
      </c>
      <c r="B130" s="17" t="s">
        <v>15</v>
      </c>
      <c r="C130" s="17" t="s">
        <v>117</v>
      </c>
      <c r="D130" s="17" t="s">
        <v>60</v>
      </c>
      <c r="E130" s="18"/>
      <c r="F130" s="19">
        <f t="shared" ref="F130:K130" si="55">F131+F134+F142+F139+F145</f>
        <v>63392517.080000006</v>
      </c>
      <c r="G130" s="19">
        <f t="shared" si="55"/>
        <v>0</v>
      </c>
      <c r="H130" s="19">
        <f t="shared" si="55"/>
        <v>0</v>
      </c>
      <c r="I130" s="19">
        <f t="shared" si="55"/>
        <v>0</v>
      </c>
      <c r="J130" s="19">
        <f t="shared" si="55"/>
        <v>63392517.080000006</v>
      </c>
      <c r="K130" s="19">
        <f t="shared" si="55"/>
        <v>0</v>
      </c>
      <c r="L130" s="20"/>
    </row>
    <row r="131" spans="1:12" ht="48" x14ac:dyDescent="0.2">
      <c r="A131" s="30" t="s">
        <v>128</v>
      </c>
      <c r="B131" s="17" t="s">
        <v>15</v>
      </c>
      <c r="C131" s="17" t="s">
        <v>117</v>
      </c>
      <c r="D131" s="17" t="s">
        <v>129</v>
      </c>
      <c r="E131" s="18"/>
      <c r="F131" s="19">
        <f t="shared" ref="F131:K131" si="56">F132</f>
        <v>200000</v>
      </c>
      <c r="G131" s="19">
        <f t="shared" si="56"/>
        <v>0</v>
      </c>
      <c r="H131" s="19">
        <f t="shared" si="56"/>
        <v>0</v>
      </c>
      <c r="I131" s="19">
        <f t="shared" si="56"/>
        <v>0</v>
      </c>
      <c r="J131" s="19">
        <f t="shared" si="56"/>
        <v>200000</v>
      </c>
      <c r="K131" s="19">
        <f t="shared" si="56"/>
        <v>0</v>
      </c>
      <c r="L131" s="20"/>
    </row>
    <row r="132" spans="1:12" ht="36" x14ac:dyDescent="0.2">
      <c r="A132" s="30" t="s">
        <v>130</v>
      </c>
      <c r="B132" s="17" t="s">
        <v>15</v>
      </c>
      <c r="C132" s="17" t="s">
        <v>117</v>
      </c>
      <c r="D132" s="17" t="s">
        <v>131</v>
      </c>
      <c r="E132" s="18"/>
      <c r="F132" s="19">
        <f t="shared" ref="F132:K132" si="57">SUM(F133:F133)</f>
        <v>200000</v>
      </c>
      <c r="G132" s="19">
        <f t="shared" si="57"/>
        <v>0</v>
      </c>
      <c r="H132" s="19">
        <f t="shared" si="57"/>
        <v>0</v>
      </c>
      <c r="I132" s="19">
        <f t="shared" si="57"/>
        <v>0</v>
      </c>
      <c r="J132" s="19">
        <f t="shared" si="57"/>
        <v>200000</v>
      </c>
      <c r="K132" s="19">
        <f t="shared" si="57"/>
        <v>0</v>
      </c>
      <c r="L132" s="20"/>
    </row>
    <row r="133" spans="1:12" ht="24" x14ac:dyDescent="0.2">
      <c r="A133" s="22" t="s">
        <v>27</v>
      </c>
      <c r="B133" s="17" t="s">
        <v>15</v>
      </c>
      <c r="C133" s="17" t="s">
        <v>117</v>
      </c>
      <c r="D133" s="17" t="s">
        <v>131</v>
      </c>
      <c r="E133" s="18">
        <v>200</v>
      </c>
      <c r="F133" s="19">
        <f>'[1]7.ведомства'!G1268</f>
        <v>200000</v>
      </c>
      <c r="G133" s="19">
        <f>'[1]7.ведомства'!H1268</f>
        <v>0</v>
      </c>
      <c r="H133" s="19">
        <f>'[1]7.ведомства'!I1268</f>
        <v>0</v>
      </c>
      <c r="I133" s="19">
        <f>'[1]7.ведомства'!J1268</f>
        <v>0</v>
      </c>
      <c r="J133" s="19">
        <f>'[1]7.ведомства'!K1268</f>
        <v>200000</v>
      </c>
      <c r="K133" s="19">
        <f>'[1]7.ведомства'!L1268</f>
        <v>0</v>
      </c>
      <c r="L133" s="20"/>
    </row>
    <row r="134" spans="1:12" ht="80.25" customHeight="1" x14ac:dyDescent="0.2">
      <c r="A134" s="22" t="s">
        <v>132</v>
      </c>
      <c r="B134" s="17" t="s">
        <v>15</v>
      </c>
      <c r="C134" s="17" t="s">
        <v>117</v>
      </c>
      <c r="D134" s="17" t="s">
        <v>133</v>
      </c>
      <c r="E134" s="18"/>
      <c r="F134" s="19">
        <f>F135+F137</f>
        <v>600000</v>
      </c>
      <c r="G134" s="19">
        <f t="shared" ref="G134:K134" si="58">G135+G137</f>
        <v>0</v>
      </c>
      <c r="H134" s="19">
        <f t="shared" si="58"/>
        <v>0</v>
      </c>
      <c r="I134" s="19">
        <f t="shared" si="58"/>
        <v>0</v>
      </c>
      <c r="J134" s="19">
        <f t="shared" si="58"/>
        <v>600000</v>
      </c>
      <c r="K134" s="19">
        <f t="shared" si="58"/>
        <v>0</v>
      </c>
      <c r="L134" s="20"/>
    </row>
    <row r="135" spans="1:12" ht="60" x14ac:dyDescent="0.2">
      <c r="A135" s="30" t="s">
        <v>134</v>
      </c>
      <c r="B135" s="17" t="s">
        <v>15</v>
      </c>
      <c r="C135" s="17" t="s">
        <v>117</v>
      </c>
      <c r="D135" s="17" t="s">
        <v>135</v>
      </c>
      <c r="E135" s="18"/>
      <c r="F135" s="19">
        <f>F136</f>
        <v>600000</v>
      </c>
      <c r="G135" s="19">
        <f t="shared" ref="G135:K135" si="59">G136</f>
        <v>0</v>
      </c>
      <c r="H135" s="19">
        <f t="shared" si="59"/>
        <v>0</v>
      </c>
      <c r="I135" s="19">
        <f t="shared" si="59"/>
        <v>0</v>
      </c>
      <c r="J135" s="19">
        <f t="shared" si="59"/>
        <v>600000</v>
      </c>
      <c r="K135" s="19">
        <f t="shared" si="59"/>
        <v>0</v>
      </c>
      <c r="L135" s="20"/>
    </row>
    <row r="136" spans="1:12" ht="24" x14ac:dyDescent="0.2">
      <c r="A136" s="22" t="s">
        <v>27</v>
      </c>
      <c r="B136" s="17" t="s">
        <v>15</v>
      </c>
      <c r="C136" s="17" t="s">
        <v>117</v>
      </c>
      <c r="D136" s="17" t="s">
        <v>135</v>
      </c>
      <c r="E136" s="18">
        <v>200</v>
      </c>
      <c r="F136" s="19">
        <f>'[1]7.ведомства'!G1271</f>
        <v>600000</v>
      </c>
      <c r="G136" s="19">
        <f>'[1]7.ведомства'!H1271</f>
        <v>0</v>
      </c>
      <c r="H136" s="19">
        <f>'[1]7.ведомства'!I1271</f>
        <v>0</v>
      </c>
      <c r="I136" s="19">
        <f>'[1]7.ведомства'!J1271</f>
        <v>0</v>
      </c>
      <c r="J136" s="19">
        <f>'[1]7.ведомства'!K1271</f>
        <v>600000</v>
      </c>
      <c r="K136" s="19">
        <f>'[1]7.ведомства'!L1271</f>
        <v>0</v>
      </c>
      <c r="L136" s="20"/>
    </row>
    <row r="137" spans="1:12" ht="36" hidden="1" x14ac:dyDescent="0.2">
      <c r="A137" s="22" t="s">
        <v>136</v>
      </c>
      <c r="B137" s="17" t="s">
        <v>15</v>
      </c>
      <c r="C137" s="17" t="s">
        <v>117</v>
      </c>
      <c r="D137" s="17" t="s">
        <v>137</v>
      </c>
      <c r="E137" s="18"/>
      <c r="F137" s="19">
        <f>F138</f>
        <v>0</v>
      </c>
      <c r="G137" s="19">
        <f t="shared" ref="G137:K137" si="60">G138</f>
        <v>0</v>
      </c>
      <c r="H137" s="19">
        <f t="shared" si="60"/>
        <v>0</v>
      </c>
      <c r="I137" s="19">
        <f t="shared" si="60"/>
        <v>0</v>
      </c>
      <c r="J137" s="19">
        <f t="shared" si="60"/>
        <v>0</v>
      </c>
      <c r="K137" s="19">
        <f t="shared" si="60"/>
        <v>0</v>
      </c>
      <c r="L137" s="20"/>
    </row>
    <row r="138" spans="1:12" ht="24" hidden="1" x14ac:dyDescent="0.2">
      <c r="A138" s="22" t="s">
        <v>27</v>
      </c>
      <c r="B138" s="17" t="s">
        <v>15</v>
      </c>
      <c r="C138" s="17" t="s">
        <v>117</v>
      </c>
      <c r="D138" s="17" t="s">
        <v>137</v>
      </c>
      <c r="E138" s="18">
        <v>200</v>
      </c>
      <c r="F138" s="19">
        <f>'[1]7.ведомства'!G1273</f>
        <v>0</v>
      </c>
      <c r="G138" s="19">
        <f>'[1]7.ведомства'!H1273</f>
        <v>0</v>
      </c>
      <c r="H138" s="19">
        <f>'[1]7.ведомства'!I1273</f>
        <v>0</v>
      </c>
      <c r="I138" s="19">
        <f>'[1]7.ведомства'!J1273</f>
        <v>0</v>
      </c>
      <c r="J138" s="19">
        <f>'[1]7.ведомства'!K1273</f>
        <v>0</v>
      </c>
      <c r="K138" s="19">
        <f>'[1]7.ведомства'!L1273</f>
        <v>0</v>
      </c>
      <c r="L138" s="20"/>
    </row>
    <row r="139" spans="1:12" ht="48" hidden="1" x14ac:dyDescent="0.2">
      <c r="A139" s="30" t="s">
        <v>138</v>
      </c>
      <c r="B139" s="17" t="s">
        <v>15</v>
      </c>
      <c r="C139" s="17" t="s">
        <v>117</v>
      </c>
      <c r="D139" s="17" t="s">
        <v>139</v>
      </c>
      <c r="E139" s="18"/>
      <c r="F139" s="19">
        <f>F140</f>
        <v>0</v>
      </c>
      <c r="G139" s="19">
        <f t="shared" ref="G139:K140" si="61">G140</f>
        <v>0</v>
      </c>
      <c r="H139" s="19">
        <f t="shared" si="61"/>
        <v>0</v>
      </c>
      <c r="I139" s="19">
        <f t="shared" si="61"/>
        <v>0</v>
      </c>
      <c r="J139" s="19">
        <f t="shared" si="61"/>
        <v>0</v>
      </c>
      <c r="K139" s="19">
        <f t="shared" si="61"/>
        <v>0</v>
      </c>
      <c r="L139" s="20"/>
    </row>
    <row r="140" spans="1:12" ht="48" hidden="1" x14ac:dyDescent="0.2">
      <c r="A140" s="22" t="s">
        <v>140</v>
      </c>
      <c r="B140" s="17" t="s">
        <v>15</v>
      </c>
      <c r="C140" s="17" t="s">
        <v>117</v>
      </c>
      <c r="D140" s="17" t="s">
        <v>141</v>
      </c>
      <c r="E140" s="18"/>
      <c r="F140" s="19">
        <f>F141</f>
        <v>0</v>
      </c>
      <c r="G140" s="19">
        <f t="shared" si="61"/>
        <v>0</v>
      </c>
      <c r="H140" s="19">
        <f t="shared" si="61"/>
        <v>0</v>
      </c>
      <c r="I140" s="19">
        <f t="shared" si="61"/>
        <v>0</v>
      </c>
      <c r="J140" s="19">
        <f t="shared" si="61"/>
        <v>0</v>
      </c>
      <c r="K140" s="19">
        <f t="shared" si="61"/>
        <v>0</v>
      </c>
      <c r="L140" s="20"/>
    </row>
    <row r="141" spans="1:12" ht="24" hidden="1" x14ac:dyDescent="0.2">
      <c r="A141" s="22" t="s">
        <v>27</v>
      </c>
      <c r="B141" s="17" t="s">
        <v>15</v>
      </c>
      <c r="C141" s="17" t="s">
        <v>117</v>
      </c>
      <c r="D141" s="17" t="s">
        <v>141</v>
      </c>
      <c r="E141" s="18">
        <v>200</v>
      </c>
      <c r="F141" s="19">
        <f>'[1]7.ведомства'!G1276</f>
        <v>0</v>
      </c>
      <c r="G141" s="19">
        <f>'[1]7.ведомства'!H1276</f>
        <v>0</v>
      </c>
      <c r="H141" s="19">
        <f>'[1]7.ведомства'!I1276</f>
        <v>0</v>
      </c>
      <c r="I141" s="19">
        <f>'[1]7.ведомства'!J1276</f>
        <v>0</v>
      </c>
      <c r="J141" s="19">
        <f>'[1]7.ведомства'!K1276</f>
        <v>0</v>
      </c>
      <c r="K141" s="19">
        <f>'[1]7.ведомства'!L1276</f>
        <v>0</v>
      </c>
      <c r="L141" s="20"/>
    </row>
    <row r="142" spans="1:12" ht="48" x14ac:dyDescent="0.2">
      <c r="A142" s="30" t="s">
        <v>142</v>
      </c>
      <c r="B142" s="17" t="s">
        <v>15</v>
      </c>
      <c r="C142" s="17" t="s">
        <v>117</v>
      </c>
      <c r="D142" s="17" t="s">
        <v>143</v>
      </c>
      <c r="E142" s="18"/>
      <c r="F142" s="19">
        <f>F143</f>
        <v>4745000</v>
      </c>
      <c r="G142" s="19">
        <f t="shared" ref="G142:K142" si="62">G143</f>
        <v>0</v>
      </c>
      <c r="H142" s="19">
        <f t="shared" si="62"/>
        <v>0</v>
      </c>
      <c r="I142" s="19">
        <f t="shared" si="62"/>
        <v>0</v>
      </c>
      <c r="J142" s="19">
        <f t="shared" si="62"/>
        <v>4745000</v>
      </c>
      <c r="K142" s="19">
        <f t="shared" si="62"/>
        <v>0</v>
      </c>
      <c r="L142" s="20"/>
    </row>
    <row r="143" spans="1:12" ht="48" x14ac:dyDescent="0.2">
      <c r="A143" s="30" t="s">
        <v>144</v>
      </c>
      <c r="B143" s="17" t="s">
        <v>15</v>
      </c>
      <c r="C143" s="17" t="s">
        <v>117</v>
      </c>
      <c r="D143" s="17" t="s">
        <v>145</v>
      </c>
      <c r="E143" s="18"/>
      <c r="F143" s="19">
        <f t="shared" ref="F143:K143" si="63">SUM(F144:F144)</f>
        <v>4745000</v>
      </c>
      <c r="G143" s="19">
        <f t="shared" si="63"/>
        <v>0</v>
      </c>
      <c r="H143" s="19">
        <f t="shared" si="63"/>
        <v>0</v>
      </c>
      <c r="I143" s="19">
        <f t="shared" si="63"/>
        <v>0</v>
      </c>
      <c r="J143" s="19">
        <f t="shared" si="63"/>
        <v>4745000</v>
      </c>
      <c r="K143" s="19">
        <f t="shared" si="63"/>
        <v>0</v>
      </c>
      <c r="L143" s="20"/>
    </row>
    <row r="144" spans="1:12" ht="24" x14ac:dyDescent="0.2">
      <c r="A144" s="22" t="s">
        <v>27</v>
      </c>
      <c r="B144" s="17" t="s">
        <v>15</v>
      </c>
      <c r="C144" s="17" t="s">
        <v>117</v>
      </c>
      <c r="D144" s="17" t="s">
        <v>145</v>
      </c>
      <c r="E144" s="18">
        <v>200</v>
      </c>
      <c r="F144" s="19">
        <f>'[1]7.ведомства'!G1279</f>
        <v>4745000</v>
      </c>
      <c r="G144" s="19">
        <f>'[1]7.ведомства'!H1279</f>
        <v>0</v>
      </c>
      <c r="H144" s="19">
        <f>'[1]7.ведомства'!I1279</f>
        <v>0</v>
      </c>
      <c r="I144" s="19">
        <f>'[1]7.ведомства'!J1279</f>
        <v>0</v>
      </c>
      <c r="J144" s="19">
        <f>'[1]7.ведомства'!K1279</f>
        <v>4745000</v>
      </c>
      <c r="K144" s="19">
        <f>'[1]7.ведомства'!L1279</f>
        <v>0</v>
      </c>
      <c r="L144" s="20"/>
    </row>
    <row r="145" spans="1:12" ht="48" x14ac:dyDescent="0.2">
      <c r="A145" s="22" t="s">
        <v>146</v>
      </c>
      <c r="B145" s="17" t="s">
        <v>15</v>
      </c>
      <c r="C145" s="17" t="s">
        <v>117</v>
      </c>
      <c r="D145" s="17" t="s">
        <v>147</v>
      </c>
      <c r="E145" s="18"/>
      <c r="F145" s="19">
        <f>F149+F146+F153+F155+F157+F159+F161+F163+F165+F167+F169</f>
        <v>57847517.080000006</v>
      </c>
      <c r="G145" s="19">
        <f t="shared" ref="G145:K145" si="64">G149+G146+G153+G155+G157+G159+G161+G163+G165+G167+G169</f>
        <v>0</v>
      </c>
      <c r="H145" s="19">
        <f t="shared" si="64"/>
        <v>0</v>
      </c>
      <c r="I145" s="19">
        <f t="shared" si="64"/>
        <v>0</v>
      </c>
      <c r="J145" s="19">
        <f t="shared" si="64"/>
        <v>57847517.080000006</v>
      </c>
      <c r="K145" s="19">
        <f t="shared" si="64"/>
        <v>0</v>
      </c>
      <c r="L145" s="20"/>
    </row>
    <row r="146" spans="1:12" ht="60" x14ac:dyDescent="0.2">
      <c r="A146" s="22" t="s">
        <v>29</v>
      </c>
      <c r="B146" s="17" t="s">
        <v>15</v>
      </c>
      <c r="C146" s="17" t="s">
        <v>117</v>
      </c>
      <c r="D146" s="17" t="s">
        <v>148</v>
      </c>
      <c r="E146" s="18"/>
      <c r="F146" s="19">
        <f>F147+F148</f>
        <v>1220000</v>
      </c>
      <c r="G146" s="19">
        <f t="shared" ref="G146:K146" si="65">G147+G148</f>
        <v>0</v>
      </c>
      <c r="H146" s="19">
        <f t="shared" si="65"/>
        <v>0</v>
      </c>
      <c r="I146" s="19">
        <f t="shared" si="65"/>
        <v>0</v>
      </c>
      <c r="J146" s="19">
        <f t="shared" si="65"/>
        <v>1220000</v>
      </c>
      <c r="K146" s="19">
        <f t="shared" si="65"/>
        <v>0</v>
      </c>
      <c r="L146" s="20"/>
    </row>
    <row r="147" spans="1:12" ht="60" x14ac:dyDescent="0.2">
      <c r="A147" s="22" t="s">
        <v>24</v>
      </c>
      <c r="B147" s="17" t="s">
        <v>15</v>
      </c>
      <c r="C147" s="17" t="s">
        <v>117</v>
      </c>
      <c r="D147" s="17" t="s">
        <v>148</v>
      </c>
      <c r="E147" s="18">
        <v>100</v>
      </c>
      <c r="F147" s="19">
        <f>'[1]7.ведомства'!G1283</f>
        <v>120000</v>
      </c>
      <c r="G147" s="19">
        <f>'[1]7.ведомства'!H1283</f>
        <v>0</v>
      </c>
      <c r="H147" s="19">
        <f>'[1]7.ведомства'!I1283</f>
        <v>0</v>
      </c>
      <c r="I147" s="19">
        <f>'[1]7.ведомства'!J1283</f>
        <v>0</v>
      </c>
      <c r="J147" s="19">
        <f>'[1]7.ведомства'!K1283</f>
        <v>120000</v>
      </c>
      <c r="K147" s="19">
        <f>'[1]7.ведомства'!L1283</f>
        <v>0</v>
      </c>
      <c r="L147" s="20"/>
    </row>
    <row r="148" spans="1:12" ht="36" x14ac:dyDescent="0.2">
      <c r="A148" s="22" t="s">
        <v>126</v>
      </c>
      <c r="B148" s="17" t="s">
        <v>15</v>
      </c>
      <c r="C148" s="17" t="s">
        <v>117</v>
      </c>
      <c r="D148" s="17" t="s">
        <v>148</v>
      </c>
      <c r="E148" s="18">
        <v>600</v>
      </c>
      <c r="F148" s="19">
        <f>'[1]7.ведомства'!G821</f>
        <v>1100000</v>
      </c>
      <c r="G148" s="19">
        <f>'[1]7.ведомства'!H821</f>
        <v>0</v>
      </c>
      <c r="H148" s="19">
        <f>'[1]7.ведомства'!I821</f>
        <v>0</v>
      </c>
      <c r="I148" s="19">
        <f>'[1]7.ведомства'!J821</f>
        <v>0</v>
      </c>
      <c r="J148" s="19">
        <f>'[1]7.ведомства'!K821</f>
        <v>1100000</v>
      </c>
      <c r="K148" s="19">
        <f>'[1]7.ведомства'!L821</f>
        <v>0</v>
      </c>
      <c r="L148" s="20"/>
    </row>
    <row r="149" spans="1:12" ht="36" x14ac:dyDescent="0.2">
      <c r="A149" s="22" t="s">
        <v>149</v>
      </c>
      <c r="B149" s="31" t="s">
        <v>15</v>
      </c>
      <c r="C149" s="31" t="s">
        <v>117</v>
      </c>
      <c r="D149" s="31" t="s">
        <v>150</v>
      </c>
      <c r="E149" s="18"/>
      <c r="F149" s="19">
        <f>SUM(F150:F152)</f>
        <v>2226877.41</v>
      </c>
      <c r="G149" s="19">
        <f t="shared" ref="G149:K149" si="66">SUM(G150:G152)</f>
        <v>0</v>
      </c>
      <c r="H149" s="19">
        <f t="shared" si="66"/>
        <v>0</v>
      </c>
      <c r="I149" s="19">
        <f t="shared" si="66"/>
        <v>0</v>
      </c>
      <c r="J149" s="19">
        <f t="shared" si="66"/>
        <v>2226877.41</v>
      </c>
      <c r="K149" s="19">
        <f t="shared" si="66"/>
        <v>0</v>
      </c>
      <c r="L149" s="20"/>
    </row>
    <row r="150" spans="1:12" ht="60" x14ac:dyDescent="0.2">
      <c r="A150" s="32" t="s">
        <v>24</v>
      </c>
      <c r="B150" s="31" t="s">
        <v>15</v>
      </c>
      <c r="C150" s="31" t="s">
        <v>117</v>
      </c>
      <c r="D150" s="31" t="s">
        <v>150</v>
      </c>
      <c r="E150" s="18">
        <v>100</v>
      </c>
      <c r="F150" s="19">
        <f>'[1]7.ведомства'!G1285</f>
        <v>2025877.41</v>
      </c>
      <c r="G150" s="19">
        <f>'[1]7.ведомства'!H1285</f>
        <v>0</v>
      </c>
      <c r="H150" s="19">
        <f>'[1]7.ведомства'!I1285</f>
        <v>0</v>
      </c>
      <c r="I150" s="19">
        <f>'[1]7.ведомства'!J1285</f>
        <v>0</v>
      </c>
      <c r="J150" s="19">
        <f>'[1]7.ведомства'!K1285</f>
        <v>2025877.41</v>
      </c>
      <c r="K150" s="19">
        <f>'[1]7.ведомства'!L1285</f>
        <v>0</v>
      </c>
      <c r="L150" s="20"/>
    </row>
    <row r="151" spans="1:12" ht="24" x14ac:dyDescent="0.2">
      <c r="A151" s="32" t="s">
        <v>27</v>
      </c>
      <c r="B151" s="31" t="s">
        <v>15</v>
      </c>
      <c r="C151" s="31" t="s">
        <v>117</v>
      </c>
      <c r="D151" s="31" t="s">
        <v>150</v>
      </c>
      <c r="E151" s="18">
        <v>200</v>
      </c>
      <c r="F151" s="19">
        <f>'[1]7.ведомства'!G1286</f>
        <v>200000</v>
      </c>
      <c r="G151" s="19">
        <f>'[1]7.ведомства'!H1286</f>
        <v>0</v>
      </c>
      <c r="H151" s="19">
        <f>'[1]7.ведомства'!I1286</f>
        <v>0</v>
      </c>
      <c r="I151" s="19">
        <f>'[1]7.ведомства'!J1286</f>
        <v>0</v>
      </c>
      <c r="J151" s="19">
        <f>'[1]7.ведомства'!K1286</f>
        <v>200000</v>
      </c>
      <c r="K151" s="19">
        <f>'[1]7.ведомства'!L1286</f>
        <v>0</v>
      </c>
      <c r="L151" s="20"/>
    </row>
    <row r="152" spans="1:12" x14ac:dyDescent="0.2">
      <c r="A152" s="32" t="s">
        <v>92</v>
      </c>
      <c r="B152" s="31" t="s">
        <v>15</v>
      </c>
      <c r="C152" s="31" t="s">
        <v>117</v>
      </c>
      <c r="D152" s="31" t="s">
        <v>150</v>
      </c>
      <c r="E152" s="18">
        <v>800</v>
      </c>
      <c r="F152" s="19">
        <f>'[1]7.ведомства'!G1287</f>
        <v>1000</v>
      </c>
      <c r="G152" s="19">
        <f>'[1]7.ведомства'!H1287</f>
        <v>0</v>
      </c>
      <c r="H152" s="19">
        <f>'[1]7.ведомства'!I1287</f>
        <v>0</v>
      </c>
      <c r="I152" s="19">
        <f>'[1]7.ведомства'!J1287</f>
        <v>0</v>
      </c>
      <c r="J152" s="19">
        <f>'[1]7.ведомства'!K1287</f>
        <v>1000</v>
      </c>
      <c r="K152" s="19">
        <f>'[1]7.ведомства'!L1287</f>
        <v>0</v>
      </c>
      <c r="L152" s="20"/>
    </row>
    <row r="153" spans="1:12" ht="36" x14ac:dyDescent="0.2">
      <c r="A153" s="30" t="s">
        <v>151</v>
      </c>
      <c r="B153" s="17" t="s">
        <v>15</v>
      </c>
      <c r="C153" s="17" t="s">
        <v>117</v>
      </c>
      <c r="D153" s="17" t="s">
        <v>152</v>
      </c>
      <c r="E153" s="18"/>
      <c r="F153" s="33">
        <f t="shared" ref="F153:K153" si="67">F154</f>
        <v>40451019.229999997</v>
      </c>
      <c r="G153" s="33">
        <f t="shared" si="67"/>
        <v>0</v>
      </c>
      <c r="H153" s="33">
        <f t="shared" si="67"/>
        <v>0</v>
      </c>
      <c r="I153" s="33">
        <f t="shared" si="67"/>
        <v>0</v>
      </c>
      <c r="J153" s="33">
        <f t="shared" si="67"/>
        <v>40451019.229999997</v>
      </c>
      <c r="K153" s="33">
        <f t="shared" si="67"/>
        <v>0</v>
      </c>
      <c r="L153" s="20"/>
    </row>
    <row r="154" spans="1:12" ht="36" x14ac:dyDescent="0.2">
      <c r="A154" s="22" t="s">
        <v>126</v>
      </c>
      <c r="B154" s="17" t="s">
        <v>15</v>
      </c>
      <c r="C154" s="17" t="s">
        <v>117</v>
      </c>
      <c r="D154" s="17" t="s">
        <v>152</v>
      </c>
      <c r="E154" s="18">
        <v>600</v>
      </c>
      <c r="F154" s="33">
        <f>'[1]7.ведомства'!G823</f>
        <v>40451019.229999997</v>
      </c>
      <c r="G154" s="33">
        <f>'[1]7.ведомства'!H823</f>
        <v>0</v>
      </c>
      <c r="H154" s="33">
        <f>'[1]7.ведомства'!I823</f>
        <v>0</v>
      </c>
      <c r="I154" s="33">
        <f>'[1]7.ведомства'!J823</f>
        <v>0</v>
      </c>
      <c r="J154" s="33">
        <f>'[1]7.ведомства'!K823</f>
        <v>40451019.229999997</v>
      </c>
      <c r="K154" s="33">
        <f>'[1]7.ведомства'!L823</f>
        <v>0</v>
      </c>
      <c r="L154" s="20"/>
    </row>
    <row r="155" spans="1:12" ht="36" x14ac:dyDescent="0.2">
      <c r="A155" s="30" t="s">
        <v>153</v>
      </c>
      <c r="B155" s="17" t="s">
        <v>15</v>
      </c>
      <c r="C155" s="17" t="s">
        <v>117</v>
      </c>
      <c r="D155" s="17" t="s">
        <v>154</v>
      </c>
      <c r="E155" s="18"/>
      <c r="F155" s="33">
        <f>F156</f>
        <v>1091024.8500000001</v>
      </c>
      <c r="G155" s="33">
        <f t="shared" ref="G155:K155" si="68">G156</f>
        <v>0</v>
      </c>
      <c r="H155" s="33">
        <f t="shared" si="68"/>
        <v>0</v>
      </c>
      <c r="I155" s="33">
        <f t="shared" si="68"/>
        <v>0</v>
      </c>
      <c r="J155" s="33">
        <f t="shared" si="68"/>
        <v>1091024.8500000001</v>
      </c>
      <c r="K155" s="33">
        <f t="shared" si="68"/>
        <v>0</v>
      </c>
      <c r="L155" s="20"/>
    </row>
    <row r="156" spans="1:12" ht="36" x14ac:dyDescent="0.2">
      <c r="A156" s="22" t="s">
        <v>126</v>
      </c>
      <c r="B156" s="17" t="s">
        <v>15</v>
      </c>
      <c r="C156" s="17" t="s">
        <v>117</v>
      </c>
      <c r="D156" s="17" t="s">
        <v>154</v>
      </c>
      <c r="E156" s="18">
        <v>600</v>
      </c>
      <c r="F156" s="33">
        <f>'[1]7.ведомства'!G825</f>
        <v>1091024.8500000001</v>
      </c>
      <c r="G156" s="33">
        <f>'[1]7.ведомства'!H825</f>
        <v>0</v>
      </c>
      <c r="H156" s="33">
        <f>'[1]7.ведомства'!I825</f>
        <v>0</v>
      </c>
      <c r="I156" s="33">
        <f>'[1]7.ведомства'!J825</f>
        <v>0</v>
      </c>
      <c r="J156" s="33">
        <f>'[1]7.ведомства'!K825</f>
        <v>1091024.8500000001</v>
      </c>
      <c r="K156" s="33">
        <f>'[1]7.ведомства'!L825</f>
        <v>0</v>
      </c>
      <c r="L156" s="20"/>
    </row>
    <row r="157" spans="1:12" ht="36" x14ac:dyDescent="0.2">
      <c r="A157" s="30" t="s">
        <v>155</v>
      </c>
      <c r="B157" s="17" t="s">
        <v>15</v>
      </c>
      <c r="C157" s="17" t="s">
        <v>117</v>
      </c>
      <c r="D157" s="17" t="s">
        <v>156</v>
      </c>
      <c r="E157" s="18"/>
      <c r="F157" s="33">
        <f>F158</f>
        <v>5667694.1399999997</v>
      </c>
      <c r="G157" s="33">
        <f t="shared" ref="G157:K157" si="69">G158</f>
        <v>0</v>
      </c>
      <c r="H157" s="33">
        <f t="shared" si="69"/>
        <v>0</v>
      </c>
      <c r="I157" s="33">
        <f t="shared" si="69"/>
        <v>0</v>
      </c>
      <c r="J157" s="33">
        <f t="shared" si="69"/>
        <v>5667694.1399999997</v>
      </c>
      <c r="K157" s="33">
        <f t="shared" si="69"/>
        <v>0</v>
      </c>
      <c r="L157" s="20"/>
    </row>
    <row r="158" spans="1:12" ht="36" x14ac:dyDescent="0.2">
      <c r="A158" s="22" t="s">
        <v>126</v>
      </c>
      <c r="B158" s="17" t="s">
        <v>15</v>
      </c>
      <c r="C158" s="17" t="s">
        <v>117</v>
      </c>
      <c r="D158" s="17" t="s">
        <v>156</v>
      </c>
      <c r="E158" s="18">
        <v>600</v>
      </c>
      <c r="F158" s="33">
        <f>'[1]7.ведомства'!G827</f>
        <v>5667694.1399999997</v>
      </c>
      <c r="G158" s="33">
        <f>'[1]7.ведомства'!H827</f>
        <v>0</v>
      </c>
      <c r="H158" s="33">
        <f>'[1]7.ведомства'!I827</f>
        <v>0</v>
      </c>
      <c r="I158" s="33">
        <f>'[1]7.ведомства'!J827</f>
        <v>0</v>
      </c>
      <c r="J158" s="33">
        <f>'[1]7.ведомства'!K827</f>
        <v>5667694.1399999997</v>
      </c>
      <c r="K158" s="33">
        <f>'[1]7.ведомства'!L827</f>
        <v>0</v>
      </c>
      <c r="L158" s="20"/>
    </row>
    <row r="159" spans="1:12" ht="36" x14ac:dyDescent="0.2">
      <c r="A159" s="30" t="s">
        <v>157</v>
      </c>
      <c r="B159" s="17" t="s">
        <v>15</v>
      </c>
      <c r="C159" s="17" t="s">
        <v>117</v>
      </c>
      <c r="D159" s="17" t="s">
        <v>158</v>
      </c>
      <c r="E159" s="18"/>
      <c r="F159" s="33">
        <f>F160</f>
        <v>5990901.4500000002</v>
      </c>
      <c r="G159" s="33">
        <f t="shared" ref="G159:K159" si="70">G160</f>
        <v>0</v>
      </c>
      <c r="H159" s="33">
        <f t="shared" si="70"/>
        <v>0</v>
      </c>
      <c r="I159" s="33">
        <f t="shared" si="70"/>
        <v>0</v>
      </c>
      <c r="J159" s="33">
        <f t="shared" si="70"/>
        <v>5990901.4500000002</v>
      </c>
      <c r="K159" s="33">
        <f t="shared" si="70"/>
        <v>0</v>
      </c>
      <c r="L159" s="20"/>
    </row>
    <row r="160" spans="1:12" ht="36" x14ac:dyDescent="0.2">
      <c r="A160" s="22" t="s">
        <v>126</v>
      </c>
      <c r="B160" s="17" t="s">
        <v>15</v>
      </c>
      <c r="C160" s="17" t="s">
        <v>117</v>
      </c>
      <c r="D160" s="17" t="s">
        <v>158</v>
      </c>
      <c r="E160" s="18">
        <v>600</v>
      </c>
      <c r="F160" s="33">
        <f>'[1]7.ведомства'!G829</f>
        <v>5990901.4500000002</v>
      </c>
      <c r="G160" s="33">
        <f>'[1]7.ведомства'!H829</f>
        <v>0</v>
      </c>
      <c r="H160" s="33">
        <f>'[1]7.ведомства'!I829</f>
        <v>0</v>
      </c>
      <c r="I160" s="33">
        <f>'[1]7.ведомства'!J829</f>
        <v>0</v>
      </c>
      <c r="J160" s="33">
        <f>'[1]7.ведомства'!K829</f>
        <v>5990901.4500000002</v>
      </c>
      <c r="K160" s="33">
        <f>'[1]7.ведомства'!L829</f>
        <v>0</v>
      </c>
      <c r="L160" s="20"/>
    </row>
    <row r="161" spans="1:12" ht="24" x14ac:dyDescent="0.2">
      <c r="A161" s="22" t="s">
        <v>159</v>
      </c>
      <c r="B161" s="17" t="s">
        <v>15</v>
      </c>
      <c r="C161" s="17" t="s">
        <v>117</v>
      </c>
      <c r="D161" s="17" t="s">
        <v>160</v>
      </c>
      <c r="E161" s="18"/>
      <c r="F161" s="34">
        <f t="shared" ref="F161:K161" si="71">F162</f>
        <v>1200000</v>
      </c>
      <c r="G161" s="34">
        <f t="shared" si="71"/>
        <v>0</v>
      </c>
      <c r="H161" s="33">
        <f t="shared" si="71"/>
        <v>0</v>
      </c>
      <c r="I161" s="34">
        <f t="shared" si="71"/>
        <v>0</v>
      </c>
      <c r="J161" s="33">
        <f t="shared" si="71"/>
        <v>1200000</v>
      </c>
      <c r="K161" s="33">
        <f t="shared" si="71"/>
        <v>0</v>
      </c>
      <c r="L161" s="20"/>
    </row>
    <row r="162" spans="1:12" ht="36" x14ac:dyDescent="0.2">
      <c r="A162" s="22" t="s">
        <v>126</v>
      </c>
      <c r="B162" s="17" t="s">
        <v>15</v>
      </c>
      <c r="C162" s="17" t="s">
        <v>117</v>
      </c>
      <c r="D162" s="17" t="s">
        <v>160</v>
      </c>
      <c r="E162" s="18">
        <v>600</v>
      </c>
      <c r="F162" s="34">
        <f>'[1]7.ведомства'!G831</f>
        <v>1200000</v>
      </c>
      <c r="G162" s="34">
        <f>'[1]7.ведомства'!H831</f>
        <v>0</v>
      </c>
      <c r="H162" s="33">
        <f>'[1]7.ведомства'!I831</f>
        <v>0</v>
      </c>
      <c r="I162" s="34">
        <f>'[1]7.ведомства'!J831</f>
        <v>0</v>
      </c>
      <c r="J162" s="33">
        <f>'[1]7.ведомства'!K831</f>
        <v>1200000</v>
      </c>
      <c r="K162" s="33">
        <f>'[1]7.ведомства'!L831</f>
        <v>0</v>
      </c>
      <c r="L162" s="20"/>
    </row>
    <row r="163" spans="1:12" ht="24" hidden="1" x14ac:dyDescent="0.2">
      <c r="A163" s="22" t="s">
        <v>161</v>
      </c>
      <c r="B163" s="17" t="s">
        <v>15</v>
      </c>
      <c r="C163" s="17" t="s">
        <v>117</v>
      </c>
      <c r="D163" s="17" t="s">
        <v>162</v>
      </c>
      <c r="E163" s="18"/>
      <c r="F163" s="34">
        <f t="shared" ref="F163:K163" si="72">F164</f>
        <v>0</v>
      </c>
      <c r="G163" s="34">
        <f t="shared" si="72"/>
        <v>0</v>
      </c>
      <c r="H163" s="33">
        <f t="shared" si="72"/>
        <v>0</v>
      </c>
      <c r="I163" s="34">
        <f t="shared" si="72"/>
        <v>0</v>
      </c>
      <c r="J163" s="33">
        <f t="shared" si="72"/>
        <v>0</v>
      </c>
      <c r="K163" s="33">
        <f t="shared" si="72"/>
        <v>0</v>
      </c>
      <c r="L163" s="20"/>
    </row>
    <row r="164" spans="1:12" ht="36" hidden="1" x14ac:dyDescent="0.2">
      <c r="A164" s="22" t="s">
        <v>126</v>
      </c>
      <c r="B164" s="17" t="s">
        <v>15</v>
      </c>
      <c r="C164" s="17" t="s">
        <v>117</v>
      </c>
      <c r="D164" s="17" t="s">
        <v>162</v>
      </c>
      <c r="E164" s="18">
        <v>600</v>
      </c>
      <c r="F164" s="34">
        <f>'[1]7.ведомства'!G833</f>
        <v>0</v>
      </c>
      <c r="G164" s="34">
        <f>'[1]7.ведомства'!H833</f>
        <v>0</v>
      </c>
      <c r="H164" s="33">
        <f>'[1]7.ведомства'!I833</f>
        <v>0</v>
      </c>
      <c r="I164" s="34">
        <f>'[1]7.ведомства'!J833</f>
        <v>0</v>
      </c>
      <c r="J164" s="33">
        <f>'[1]7.ведомства'!K833</f>
        <v>0</v>
      </c>
      <c r="K164" s="33">
        <f>'[1]7.ведомства'!L833</f>
        <v>0</v>
      </c>
      <c r="L164" s="20"/>
    </row>
    <row r="165" spans="1:12" ht="24" hidden="1" x14ac:dyDescent="0.2">
      <c r="A165" s="22" t="s">
        <v>163</v>
      </c>
      <c r="B165" s="17" t="s">
        <v>15</v>
      </c>
      <c r="C165" s="17" t="s">
        <v>117</v>
      </c>
      <c r="D165" s="17" t="s">
        <v>164</v>
      </c>
      <c r="E165" s="18"/>
      <c r="F165" s="34">
        <f>F166</f>
        <v>0</v>
      </c>
      <c r="G165" s="34">
        <f t="shared" ref="G165:K165" si="73">G166</f>
        <v>0</v>
      </c>
      <c r="H165" s="34">
        <f t="shared" si="73"/>
        <v>0</v>
      </c>
      <c r="I165" s="34">
        <f t="shared" si="73"/>
        <v>0</v>
      </c>
      <c r="J165" s="33">
        <f t="shared" si="73"/>
        <v>0</v>
      </c>
      <c r="K165" s="33">
        <f t="shared" si="73"/>
        <v>0</v>
      </c>
      <c r="L165" s="20"/>
    </row>
    <row r="166" spans="1:12" ht="36" hidden="1" x14ac:dyDescent="0.2">
      <c r="A166" s="22" t="s">
        <v>126</v>
      </c>
      <c r="B166" s="17" t="s">
        <v>15</v>
      </c>
      <c r="C166" s="17" t="s">
        <v>117</v>
      </c>
      <c r="D166" s="17" t="s">
        <v>164</v>
      </c>
      <c r="E166" s="18">
        <v>600</v>
      </c>
      <c r="F166" s="34">
        <f>'[1]7.ведомства'!G835</f>
        <v>0</v>
      </c>
      <c r="G166" s="34">
        <f>'[1]7.ведомства'!H835</f>
        <v>0</v>
      </c>
      <c r="H166" s="34">
        <f>'[1]7.ведомства'!I835</f>
        <v>0</v>
      </c>
      <c r="I166" s="34">
        <f>'[1]7.ведомства'!J835</f>
        <v>0</v>
      </c>
      <c r="J166" s="33">
        <f>'[1]7.ведомства'!K835</f>
        <v>0</v>
      </c>
      <c r="K166" s="33">
        <f>'[1]7.ведомства'!L835</f>
        <v>0</v>
      </c>
      <c r="L166" s="20"/>
    </row>
    <row r="167" spans="1:12" ht="48" hidden="1" x14ac:dyDescent="0.2">
      <c r="A167" s="22" t="s">
        <v>165</v>
      </c>
      <c r="B167" s="17" t="s">
        <v>15</v>
      </c>
      <c r="C167" s="17" t="s">
        <v>117</v>
      </c>
      <c r="D167" s="17" t="s">
        <v>166</v>
      </c>
      <c r="E167" s="18"/>
      <c r="F167" s="34">
        <f>F168</f>
        <v>0</v>
      </c>
      <c r="G167" s="34">
        <f t="shared" ref="G167:K167" si="74">G168</f>
        <v>0</v>
      </c>
      <c r="H167" s="19">
        <f t="shared" si="74"/>
        <v>0</v>
      </c>
      <c r="I167" s="34">
        <f t="shared" si="74"/>
        <v>0</v>
      </c>
      <c r="J167" s="33">
        <f t="shared" si="74"/>
        <v>0</v>
      </c>
      <c r="K167" s="33">
        <f t="shared" si="74"/>
        <v>0</v>
      </c>
      <c r="L167" s="20"/>
    </row>
    <row r="168" spans="1:12" ht="36" hidden="1" x14ac:dyDescent="0.2">
      <c r="A168" s="22" t="s">
        <v>126</v>
      </c>
      <c r="B168" s="17" t="s">
        <v>15</v>
      </c>
      <c r="C168" s="17" t="s">
        <v>117</v>
      </c>
      <c r="D168" s="17" t="s">
        <v>166</v>
      </c>
      <c r="E168" s="18">
        <v>600</v>
      </c>
      <c r="F168" s="34">
        <f>'[1]7.ведомства'!G837</f>
        <v>0</v>
      </c>
      <c r="G168" s="34">
        <f>'[1]7.ведомства'!H837</f>
        <v>0</v>
      </c>
      <c r="H168" s="19">
        <f>'[1]7.ведомства'!I837</f>
        <v>0</v>
      </c>
      <c r="I168" s="34">
        <f>'[1]7.ведомства'!J837</f>
        <v>0</v>
      </c>
      <c r="J168" s="33">
        <f>'[1]7.ведомства'!K837</f>
        <v>0</v>
      </c>
      <c r="K168" s="33">
        <f>'[1]7.ведомства'!L837</f>
        <v>0</v>
      </c>
      <c r="L168" s="20"/>
    </row>
    <row r="169" spans="1:12" ht="48" hidden="1" x14ac:dyDescent="0.2">
      <c r="A169" s="22" t="s">
        <v>167</v>
      </c>
      <c r="B169" s="17" t="s">
        <v>15</v>
      </c>
      <c r="C169" s="17" t="s">
        <v>117</v>
      </c>
      <c r="D169" s="17" t="s">
        <v>168</v>
      </c>
      <c r="E169" s="18"/>
      <c r="F169" s="34">
        <f>F170</f>
        <v>0</v>
      </c>
      <c r="G169" s="34">
        <f t="shared" ref="G169:K169" si="75">G170</f>
        <v>0</v>
      </c>
      <c r="H169" s="33">
        <f t="shared" si="75"/>
        <v>0</v>
      </c>
      <c r="I169" s="34">
        <f t="shared" si="75"/>
        <v>0</v>
      </c>
      <c r="J169" s="33">
        <f t="shared" si="75"/>
        <v>0</v>
      </c>
      <c r="K169" s="33">
        <f t="shared" si="75"/>
        <v>0</v>
      </c>
      <c r="L169" s="20"/>
    </row>
    <row r="170" spans="1:12" ht="24" hidden="1" x14ac:dyDescent="0.2">
      <c r="A170" s="22" t="s">
        <v>169</v>
      </c>
      <c r="B170" s="17" t="s">
        <v>15</v>
      </c>
      <c r="C170" s="17" t="s">
        <v>117</v>
      </c>
      <c r="D170" s="17" t="s">
        <v>168</v>
      </c>
      <c r="E170" s="18">
        <v>400</v>
      </c>
      <c r="F170" s="34">
        <f>'[1]7.ведомства'!G839</f>
        <v>0</v>
      </c>
      <c r="G170" s="34">
        <f>'[1]7.ведомства'!H839</f>
        <v>0</v>
      </c>
      <c r="H170" s="33">
        <f>'[1]7.ведомства'!I839</f>
        <v>0</v>
      </c>
      <c r="I170" s="34">
        <f>'[1]7.ведомства'!J839</f>
        <v>0</v>
      </c>
      <c r="J170" s="33">
        <f>'[1]7.ведомства'!K839</f>
        <v>0</v>
      </c>
      <c r="K170" s="33">
        <f>'[1]7.ведомства'!L839</f>
        <v>0</v>
      </c>
      <c r="L170" s="20"/>
    </row>
    <row r="171" spans="1:12" ht="36" x14ac:dyDescent="0.2">
      <c r="A171" s="22" t="s">
        <v>170</v>
      </c>
      <c r="B171" s="17" t="s">
        <v>15</v>
      </c>
      <c r="C171" s="17" t="s">
        <v>117</v>
      </c>
      <c r="D171" s="17" t="s">
        <v>171</v>
      </c>
      <c r="E171" s="18"/>
      <c r="F171" s="19">
        <f t="shared" ref="F171:K171" si="76">F172+F175+F178+F181</f>
        <v>4539423</v>
      </c>
      <c r="G171" s="19">
        <f t="shared" si="76"/>
        <v>0</v>
      </c>
      <c r="H171" s="19">
        <f t="shared" si="76"/>
        <v>0</v>
      </c>
      <c r="I171" s="19">
        <f t="shared" si="76"/>
        <v>0</v>
      </c>
      <c r="J171" s="19">
        <f t="shared" si="76"/>
        <v>4539423</v>
      </c>
      <c r="K171" s="19">
        <f t="shared" si="76"/>
        <v>0</v>
      </c>
      <c r="L171" s="20"/>
    </row>
    <row r="172" spans="1:12" ht="60" x14ac:dyDescent="0.2">
      <c r="A172" s="22" t="s">
        <v>172</v>
      </c>
      <c r="B172" s="17" t="s">
        <v>15</v>
      </c>
      <c r="C172" s="17" t="s">
        <v>117</v>
      </c>
      <c r="D172" s="17" t="s">
        <v>173</v>
      </c>
      <c r="E172" s="18"/>
      <c r="F172" s="19">
        <f>F173</f>
        <v>2314443</v>
      </c>
      <c r="G172" s="19">
        <f t="shared" ref="G172:K173" si="77">G173</f>
        <v>0</v>
      </c>
      <c r="H172" s="19">
        <f t="shared" si="77"/>
        <v>0</v>
      </c>
      <c r="I172" s="19">
        <f t="shared" si="77"/>
        <v>0</v>
      </c>
      <c r="J172" s="19">
        <f t="shared" si="77"/>
        <v>2314443</v>
      </c>
      <c r="K172" s="19">
        <f t="shared" si="77"/>
        <v>0</v>
      </c>
      <c r="L172" s="20"/>
    </row>
    <row r="173" spans="1:12" ht="36" x14ac:dyDescent="0.2">
      <c r="A173" s="23" t="s">
        <v>174</v>
      </c>
      <c r="B173" s="17" t="s">
        <v>15</v>
      </c>
      <c r="C173" s="17" t="s">
        <v>117</v>
      </c>
      <c r="D173" s="17" t="s">
        <v>175</v>
      </c>
      <c r="E173" s="18"/>
      <c r="F173" s="19">
        <f>F174</f>
        <v>2314443</v>
      </c>
      <c r="G173" s="19">
        <f t="shared" si="77"/>
        <v>0</v>
      </c>
      <c r="H173" s="19">
        <f t="shared" si="77"/>
        <v>0</v>
      </c>
      <c r="I173" s="19">
        <f t="shared" si="77"/>
        <v>0</v>
      </c>
      <c r="J173" s="19">
        <f t="shared" si="77"/>
        <v>2314443</v>
      </c>
      <c r="K173" s="19">
        <f t="shared" si="77"/>
        <v>0</v>
      </c>
      <c r="L173" s="20"/>
    </row>
    <row r="174" spans="1:12" ht="24" x14ac:dyDescent="0.2">
      <c r="A174" s="22" t="s">
        <v>27</v>
      </c>
      <c r="B174" s="17" t="s">
        <v>15</v>
      </c>
      <c r="C174" s="17" t="s">
        <v>117</v>
      </c>
      <c r="D174" s="17" t="s">
        <v>175</v>
      </c>
      <c r="E174" s="18">
        <v>200</v>
      </c>
      <c r="F174" s="19">
        <f>'[1]7.ведомства'!G67+'[1]7.ведомства'!G244+'[1]7.ведомства'!G312+'[1]7.ведомства'!G588+'[1]7.ведомства'!G843+'[1]7.ведомства'!G1200+'[1]7.ведомства'!G1238+'[1]7.ведомства'!G1291</f>
        <v>2314443</v>
      </c>
      <c r="G174" s="19">
        <f>'[1]7.ведомства'!H67+'[1]7.ведомства'!H244+'[1]7.ведомства'!H312+'[1]7.ведомства'!H588+'[1]7.ведомства'!H843+'[1]7.ведомства'!H1200+'[1]7.ведомства'!H1238+'[1]7.ведомства'!H1291</f>
        <v>0</v>
      </c>
      <c r="H174" s="19">
        <f>'[1]7.ведомства'!I67+'[1]7.ведомства'!I244+'[1]7.ведомства'!I312+'[1]7.ведомства'!I588+'[1]7.ведомства'!I843+'[1]7.ведомства'!I1200+'[1]7.ведомства'!I1238+'[1]7.ведомства'!I1291</f>
        <v>0</v>
      </c>
      <c r="I174" s="19">
        <f>'[1]7.ведомства'!J67+'[1]7.ведомства'!J244+'[1]7.ведомства'!J312+'[1]7.ведомства'!J588+'[1]7.ведомства'!J843+'[1]7.ведомства'!J1200+'[1]7.ведомства'!J1238+'[1]7.ведомства'!J1291</f>
        <v>0</v>
      </c>
      <c r="J174" s="19">
        <f>'[1]7.ведомства'!K67+'[1]7.ведомства'!K244+'[1]7.ведомства'!K312+'[1]7.ведомства'!K588+'[1]7.ведомства'!K843+'[1]7.ведомства'!K1200+'[1]7.ведомства'!K1238+'[1]7.ведомства'!K1291</f>
        <v>2314443</v>
      </c>
      <c r="K174" s="19">
        <f>'[1]7.ведомства'!L67+'[1]7.ведомства'!L244+'[1]7.ведомства'!L312+'[1]7.ведомства'!L588+'[1]7.ведомства'!L843+'[1]7.ведомства'!L1200+'[1]7.ведомства'!L1238+'[1]7.ведомства'!L1291</f>
        <v>0</v>
      </c>
      <c r="L174" s="20"/>
    </row>
    <row r="175" spans="1:12" ht="48" x14ac:dyDescent="0.2">
      <c r="A175" s="22" t="s">
        <v>176</v>
      </c>
      <c r="B175" s="17" t="s">
        <v>15</v>
      </c>
      <c r="C175" s="17" t="s">
        <v>117</v>
      </c>
      <c r="D175" s="17" t="s">
        <v>177</v>
      </c>
      <c r="E175" s="18"/>
      <c r="F175" s="19">
        <f>F176</f>
        <v>629400</v>
      </c>
      <c r="G175" s="19">
        <f t="shared" ref="G175:K176" si="78">G176</f>
        <v>0</v>
      </c>
      <c r="H175" s="19">
        <f t="shared" si="78"/>
        <v>0</v>
      </c>
      <c r="I175" s="19">
        <f t="shared" si="78"/>
        <v>0</v>
      </c>
      <c r="J175" s="19">
        <f t="shared" si="78"/>
        <v>629400</v>
      </c>
      <c r="K175" s="19">
        <f t="shared" si="78"/>
        <v>0</v>
      </c>
      <c r="L175" s="20"/>
    </row>
    <row r="176" spans="1:12" ht="36" x14ac:dyDescent="0.2">
      <c r="A176" s="23" t="s">
        <v>174</v>
      </c>
      <c r="B176" s="17" t="s">
        <v>15</v>
      </c>
      <c r="C176" s="17" t="s">
        <v>117</v>
      </c>
      <c r="D176" s="17" t="s">
        <v>178</v>
      </c>
      <c r="E176" s="18"/>
      <c r="F176" s="19">
        <f>F177</f>
        <v>629400</v>
      </c>
      <c r="G176" s="19">
        <f t="shared" si="78"/>
        <v>0</v>
      </c>
      <c r="H176" s="19">
        <f t="shared" si="78"/>
        <v>0</v>
      </c>
      <c r="I176" s="19">
        <f t="shared" si="78"/>
        <v>0</v>
      </c>
      <c r="J176" s="19">
        <f t="shared" si="78"/>
        <v>629400</v>
      </c>
      <c r="K176" s="19">
        <f t="shared" si="78"/>
        <v>0</v>
      </c>
      <c r="L176" s="20"/>
    </row>
    <row r="177" spans="1:12" ht="24" x14ac:dyDescent="0.2">
      <c r="A177" s="22" t="s">
        <v>27</v>
      </c>
      <c r="B177" s="17" t="s">
        <v>15</v>
      </c>
      <c r="C177" s="17" t="s">
        <v>117</v>
      </c>
      <c r="D177" s="17" t="s">
        <v>178</v>
      </c>
      <c r="E177" s="18">
        <v>200</v>
      </c>
      <c r="F177" s="19">
        <f>'[1]7.ведомства'!G70+'[1]7.ведомства'!G247+'[1]7.ведомства'!G846+'[1]7.ведомства'!G1203</f>
        <v>629400</v>
      </c>
      <c r="G177" s="19">
        <f>'[1]7.ведомства'!H70+'[1]7.ведомства'!H247+'[1]7.ведомства'!H846+'[1]7.ведомства'!H1203</f>
        <v>0</v>
      </c>
      <c r="H177" s="19">
        <f>'[1]7.ведомства'!I70+'[1]7.ведомства'!I247+'[1]7.ведомства'!I846+'[1]7.ведомства'!I1203</f>
        <v>0</v>
      </c>
      <c r="I177" s="19">
        <f>'[1]7.ведомства'!J70+'[1]7.ведомства'!J247+'[1]7.ведомства'!J846+'[1]7.ведомства'!J1203</f>
        <v>0</v>
      </c>
      <c r="J177" s="19">
        <f>'[1]7.ведомства'!K70+'[1]7.ведомства'!K247+'[1]7.ведомства'!K846+'[1]7.ведомства'!K1203</f>
        <v>629400</v>
      </c>
      <c r="K177" s="19">
        <f>'[1]7.ведомства'!L70+'[1]7.ведомства'!L247+'[1]7.ведомства'!L846+'[1]7.ведомства'!L1203</f>
        <v>0</v>
      </c>
      <c r="L177" s="20"/>
    </row>
    <row r="178" spans="1:12" ht="48" x14ac:dyDescent="0.2">
      <c r="A178" s="22" t="s">
        <v>179</v>
      </c>
      <c r="B178" s="17" t="s">
        <v>15</v>
      </c>
      <c r="C178" s="17" t="s">
        <v>117</v>
      </c>
      <c r="D178" s="17" t="s">
        <v>180</v>
      </c>
      <c r="E178" s="18"/>
      <c r="F178" s="19">
        <f>F179</f>
        <v>274000</v>
      </c>
      <c r="G178" s="19">
        <f t="shared" ref="G178:K179" si="79">G179</f>
        <v>0</v>
      </c>
      <c r="H178" s="19">
        <f t="shared" si="79"/>
        <v>0</v>
      </c>
      <c r="I178" s="19">
        <f t="shared" si="79"/>
        <v>0</v>
      </c>
      <c r="J178" s="19">
        <f t="shared" si="79"/>
        <v>274000</v>
      </c>
      <c r="K178" s="19">
        <f t="shared" si="79"/>
        <v>0</v>
      </c>
      <c r="L178" s="20"/>
    </row>
    <row r="179" spans="1:12" ht="36" x14ac:dyDescent="0.2">
      <c r="A179" s="23" t="s">
        <v>174</v>
      </c>
      <c r="B179" s="17" t="s">
        <v>15</v>
      </c>
      <c r="C179" s="17" t="s">
        <v>117</v>
      </c>
      <c r="D179" s="17" t="s">
        <v>181</v>
      </c>
      <c r="E179" s="18"/>
      <c r="F179" s="19">
        <f>F180</f>
        <v>274000</v>
      </c>
      <c r="G179" s="19">
        <f t="shared" si="79"/>
        <v>0</v>
      </c>
      <c r="H179" s="19">
        <f t="shared" si="79"/>
        <v>0</v>
      </c>
      <c r="I179" s="19">
        <f t="shared" si="79"/>
        <v>0</v>
      </c>
      <c r="J179" s="19">
        <f t="shared" si="79"/>
        <v>274000</v>
      </c>
      <c r="K179" s="19">
        <f t="shared" si="79"/>
        <v>0</v>
      </c>
      <c r="L179" s="20"/>
    </row>
    <row r="180" spans="1:12" ht="24" x14ac:dyDescent="0.2">
      <c r="A180" s="22" t="s">
        <v>27</v>
      </c>
      <c r="B180" s="17" t="s">
        <v>15</v>
      </c>
      <c r="C180" s="17" t="s">
        <v>117</v>
      </c>
      <c r="D180" s="17" t="s">
        <v>181</v>
      </c>
      <c r="E180" s="18">
        <v>200</v>
      </c>
      <c r="F180" s="19">
        <f>'[1]7.ведомства'!G1294+'[1]7.ведомства'!G1206+'[1]7.ведомства'!G250+'[1]7.ведомства'!G73</f>
        <v>274000</v>
      </c>
      <c r="G180" s="19">
        <f>'[1]7.ведомства'!H1294+'[1]7.ведомства'!H1206+'[1]7.ведомства'!H250+'[1]7.ведомства'!H73</f>
        <v>0</v>
      </c>
      <c r="H180" s="19">
        <f>'[1]7.ведомства'!I1294+'[1]7.ведомства'!I1206+'[1]7.ведомства'!I250+'[1]7.ведомства'!I73</f>
        <v>0</v>
      </c>
      <c r="I180" s="19">
        <f>'[1]7.ведомства'!J1294+'[1]7.ведомства'!J1206+'[1]7.ведомства'!J250+'[1]7.ведомства'!J73</f>
        <v>0</v>
      </c>
      <c r="J180" s="19">
        <f>'[1]7.ведомства'!K1294+'[1]7.ведомства'!K1206+'[1]7.ведомства'!K250+'[1]7.ведомства'!K73</f>
        <v>274000</v>
      </c>
      <c r="K180" s="19">
        <f>'[1]7.ведомства'!L1294+'[1]7.ведомства'!L1206+'[1]7.ведомства'!L250+'[1]7.ведомства'!L73</f>
        <v>0</v>
      </c>
      <c r="L180" s="20"/>
    </row>
    <row r="181" spans="1:12" ht="48" x14ac:dyDescent="0.2">
      <c r="A181" s="22" t="s">
        <v>182</v>
      </c>
      <c r="B181" s="17" t="s">
        <v>15</v>
      </c>
      <c r="C181" s="17" t="s">
        <v>117</v>
      </c>
      <c r="D181" s="17" t="s">
        <v>183</v>
      </c>
      <c r="E181" s="18"/>
      <c r="F181" s="19">
        <f>F182</f>
        <v>1321580</v>
      </c>
      <c r="G181" s="19">
        <f t="shared" ref="G181:K182" si="80">G182</f>
        <v>0</v>
      </c>
      <c r="H181" s="19">
        <f t="shared" si="80"/>
        <v>0</v>
      </c>
      <c r="I181" s="19">
        <f t="shared" si="80"/>
        <v>0</v>
      </c>
      <c r="J181" s="19">
        <f t="shared" si="80"/>
        <v>1321580</v>
      </c>
      <c r="K181" s="19">
        <f t="shared" si="80"/>
        <v>0</v>
      </c>
      <c r="L181" s="20"/>
    </row>
    <row r="182" spans="1:12" ht="36" x14ac:dyDescent="0.2">
      <c r="A182" s="23" t="s">
        <v>174</v>
      </c>
      <c r="B182" s="17" t="s">
        <v>15</v>
      </c>
      <c r="C182" s="17" t="s">
        <v>117</v>
      </c>
      <c r="D182" s="17" t="s">
        <v>184</v>
      </c>
      <c r="E182" s="18"/>
      <c r="F182" s="19">
        <f>F183</f>
        <v>1321580</v>
      </c>
      <c r="G182" s="19">
        <f t="shared" si="80"/>
        <v>0</v>
      </c>
      <c r="H182" s="19">
        <f t="shared" si="80"/>
        <v>0</v>
      </c>
      <c r="I182" s="19">
        <f t="shared" si="80"/>
        <v>0</v>
      </c>
      <c r="J182" s="19">
        <f t="shared" si="80"/>
        <v>1321580</v>
      </c>
      <c r="K182" s="19">
        <f t="shared" si="80"/>
        <v>0</v>
      </c>
      <c r="L182" s="20"/>
    </row>
    <row r="183" spans="1:12" ht="24" x14ac:dyDescent="0.2">
      <c r="A183" s="22" t="s">
        <v>27</v>
      </c>
      <c r="B183" s="17" t="s">
        <v>15</v>
      </c>
      <c r="C183" s="17" t="s">
        <v>117</v>
      </c>
      <c r="D183" s="17" t="s">
        <v>184</v>
      </c>
      <c r="E183" s="18">
        <v>200</v>
      </c>
      <c r="F183" s="19">
        <f>'[1]7.ведомства'!G76+'[1]7.ведомства'!G253+'[1]7.ведомства'!G1241</f>
        <v>1321580</v>
      </c>
      <c r="G183" s="19">
        <f>'[1]7.ведомства'!H76+'[1]7.ведомства'!H253+'[1]7.ведомства'!H1241</f>
        <v>0</v>
      </c>
      <c r="H183" s="19">
        <f>'[1]7.ведомства'!I76+'[1]7.ведомства'!I253+'[1]7.ведомства'!I1241</f>
        <v>0</v>
      </c>
      <c r="I183" s="19">
        <f>'[1]7.ведомства'!J76+'[1]7.ведомства'!J253+'[1]7.ведомства'!J1241</f>
        <v>0</v>
      </c>
      <c r="J183" s="19">
        <f>'[1]7.ведомства'!K76+'[1]7.ведомства'!K253+'[1]7.ведомства'!K1241</f>
        <v>1321580</v>
      </c>
      <c r="K183" s="19">
        <f>'[1]7.ведомства'!L76+'[1]7.ведомства'!L253+'[1]7.ведомства'!L1241</f>
        <v>0</v>
      </c>
      <c r="L183" s="20"/>
    </row>
    <row r="184" spans="1:12" ht="36" x14ac:dyDescent="0.2">
      <c r="A184" s="22" t="s">
        <v>185</v>
      </c>
      <c r="B184" s="17" t="s">
        <v>15</v>
      </c>
      <c r="C184" s="17" t="s">
        <v>117</v>
      </c>
      <c r="D184" s="17" t="s">
        <v>36</v>
      </c>
      <c r="E184" s="18"/>
      <c r="F184" s="19">
        <f>F185</f>
        <v>1855978.4</v>
      </c>
      <c r="G184" s="19">
        <f t="shared" ref="G184:K184" si="81">G185</f>
        <v>0</v>
      </c>
      <c r="H184" s="19">
        <f t="shared" si="81"/>
        <v>0</v>
      </c>
      <c r="I184" s="19">
        <f t="shared" si="81"/>
        <v>0</v>
      </c>
      <c r="J184" s="19">
        <f t="shared" si="81"/>
        <v>1855978.4</v>
      </c>
      <c r="K184" s="19">
        <f t="shared" si="81"/>
        <v>0</v>
      </c>
      <c r="L184" s="20"/>
    </row>
    <row r="185" spans="1:12" ht="60" x14ac:dyDescent="0.2">
      <c r="A185" s="22" t="s">
        <v>41</v>
      </c>
      <c r="B185" s="17" t="s">
        <v>15</v>
      </c>
      <c r="C185" s="17" t="s">
        <v>117</v>
      </c>
      <c r="D185" s="17" t="s">
        <v>42</v>
      </c>
      <c r="E185" s="18"/>
      <c r="F185" s="19">
        <f t="shared" ref="F185:K185" si="82">F186</f>
        <v>1855978.4</v>
      </c>
      <c r="G185" s="19">
        <f t="shared" si="82"/>
        <v>0</v>
      </c>
      <c r="H185" s="19">
        <f t="shared" si="82"/>
        <v>0</v>
      </c>
      <c r="I185" s="19">
        <f t="shared" si="82"/>
        <v>0</v>
      </c>
      <c r="J185" s="19">
        <f t="shared" si="82"/>
        <v>1855978.4</v>
      </c>
      <c r="K185" s="19">
        <f t="shared" si="82"/>
        <v>0</v>
      </c>
      <c r="L185" s="20"/>
    </row>
    <row r="186" spans="1:12" ht="24" x14ac:dyDescent="0.2">
      <c r="A186" s="22" t="s">
        <v>186</v>
      </c>
      <c r="B186" s="17" t="s">
        <v>15</v>
      </c>
      <c r="C186" s="17" t="s">
        <v>117</v>
      </c>
      <c r="D186" s="17" t="s">
        <v>187</v>
      </c>
      <c r="E186" s="18"/>
      <c r="F186" s="19">
        <f t="shared" ref="F186:K186" si="83">SUM(F187:F188)</f>
        <v>1855978.4</v>
      </c>
      <c r="G186" s="19">
        <f t="shared" si="83"/>
        <v>0</v>
      </c>
      <c r="H186" s="19">
        <f t="shared" si="83"/>
        <v>0</v>
      </c>
      <c r="I186" s="19">
        <f t="shared" si="83"/>
        <v>0</v>
      </c>
      <c r="J186" s="19">
        <f t="shared" si="83"/>
        <v>1855978.4</v>
      </c>
      <c r="K186" s="19">
        <f t="shared" si="83"/>
        <v>0</v>
      </c>
      <c r="L186" s="20"/>
    </row>
    <row r="187" spans="1:12" ht="24" x14ac:dyDescent="0.2">
      <c r="A187" s="22" t="s">
        <v>27</v>
      </c>
      <c r="B187" s="17" t="s">
        <v>15</v>
      </c>
      <c r="C187" s="17" t="s">
        <v>117</v>
      </c>
      <c r="D187" s="17" t="s">
        <v>187</v>
      </c>
      <c r="E187" s="18">
        <v>200</v>
      </c>
      <c r="F187" s="19">
        <f>'[1]7.ведомства'!G80+'[1]7.ведомства'!G257+'[1]7.ведомства'!G850+'[1]7.ведомства'!G1210+'[1]7.ведомства'!G1245+'[1]7.ведомства'!G1298+'[1]7.ведомства'!G316+'[1]7.ведомства'!G592</f>
        <v>1845127.67</v>
      </c>
      <c r="G187" s="19">
        <f>'[1]7.ведомства'!H80+'[1]7.ведомства'!H257+'[1]7.ведомства'!H850+'[1]7.ведомства'!H1210+'[1]7.ведомства'!H1245+'[1]7.ведомства'!H1298+'[1]7.ведомства'!H316+'[1]7.ведомства'!H592</f>
        <v>0</v>
      </c>
      <c r="H187" s="19">
        <f>'[1]7.ведомства'!I80+'[1]7.ведомства'!I257+'[1]7.ведомства'!I850+'[1]7.ведомства'!I1210+'[1]7.ведомства'!I1245+'[1]7.ведомства'!I1298+'[1]7.ведомства'!I316+'[1]7.ведомства'!I592</f>
        <v>0</v>
      </c>
      <c r="I187" s="19">
        <f>'[1]7.ведомства'!J80+'[1]7.ведомства'!J257+'[1]7.ведомства'!J850+'[1]7.ведомства'!J1210+'[1]7.ведомства'!J1245+'[1]7.ведомства'!J1298+'[1]7.ведомства'!J316+'[1]7.ведомства'!J592</f>
        <v>0</v>
      </c>
      <c r="J187" s="19">
        <f>'[1]7.ведомства'!K80+'[1]7.ведомства'!K257+'[1]7.ведомства'!K850+'[1]7.ведомства'!K1210+'[1]7.ведомства'!K1245+'[1]7.ведомства'!K1298+'[1]7.ведомства'!K316+'[1]7.ведомства'!K592</f>
        <v>1845127.67</v>
      </c>
      <c r="K187" s="19">
        <f>'[1]7.ведомства'!L80+'[1]7.ведомства'!L257+'[1]7.ведомства'!L850+'[1]7.ведомства'!L1210+'[1]7.ведомства'!L1245+'[1]7.ведомства'!L1298+'[1]7.ведомства'!L316+'[1]7.ведомства'!L592</f>
        <v>0</v>
      </c>
      <c r="L187" s="20"/>
    </row>
    <row r="188" spans="1:12" x14ac:dyDescent="0.2">
      <c r="A188" s="22" t="s">
        <v>92</v>
      </c>
      <c r="B188" s="17" t="s">
        <v>15</v>
      </c>
      <c r="C188" s="17" t="s">
        <v>117</v>
      </c>
      <c r="D188" s="17" t="s">
        <v>187</v>
      </c>
      <c r="E188" s="18">
        <v>800</v>
      </c>
      <c r="F188" s="19">
        <f>'[1]7.ведомства'!G1299+'[1]7.ведомства'!G1211+'[1]7.ведомства'!G851+'[1]7.ведомства'!G258+'[1]7.ведомства'!G81+'[1]7.ведомства'!G593+'[1]7.ведомства'!G317+'[1]7.ведомства'!G1246</f>
        <v>10850.73</v>
      </c>
      <c r="G188" s="19">
        <f>'[1]7.ведомства'!H1299+'[1]7.ведомства'!H1211+'[1]7.ведомства'!H851+'[1]7.ведомства'!H258+'[1]7.ведомства'!H81+'[1]7.ведомства'!H593+'[1]7.ведомства'!H317+'[1]7.ведомства'!H1246</f>
        <v>0</v>
      </c>
      <c r="H188" s="19">
        <f>'[1]7.ведомства'!I1299+'[1]7.ведомства'!I1211+'[1]7.ведомства'!I851+'[1]7.ведомства'!I258+'[1]7.ведомства'!I81+'[1]7.ведомства'!I593+'[1]7.ведомства'!I317+'[1]7.ведомства'!I1246</f>
        <v>0</v>
      </c>
      <c r="I188" s="19">
        <f>'[1]7.ведомства'!J1299+'[1]7.ведомства'!J1211+'[1]7.ведомства'!J851+'[1]7.ведомства'!J258+'[1]7.ведомства'!J81+'[1]7.ведомства'!J593+'[1]7.ведомства'!J317+'[1]7.ведомства'!J1246</f>
        <v>0</v>
      </c>
      <c r="J188" s="19">
        <f>'[1]7.ведомства'!K1299+'[1]7.ведомства'!K1211+'[1]7.ведомства'!K851+'[1]7.ведомства'!K258+'[1]7.ведомства'!K81+'[1]7.ведомства'!K593+'[1]7.ведомства'!K317+'[1]7.ведомства'!K1246</f>
        <v>10850.73</v>
      </c>
      <c r="K188" s="19">
        <f>'[1]7.ведомства'!L1299+'[1]7.ведомства'!L1211+'[1]7.ведомства'!L851+'[1]7.ведомства'!L258+'[1]7.ведомства'!L81+'[1]7.ведомства'!L593+'[1]7.ведомства'!L317+'[1]7.ведомства'!L1246</f>
        <v>0</v>
      </c>
      <c r="L188" s="20"/>
    </row>
    <row r="189" spans="1:12" ht="24" hidden="1" x14ac:dyDescent="0.2">
      <c r="A189" s="22" t="s">
        <v>74</v>
      </c>
      <c r="B189" s="17" t="s">
        <v>15</v>
      </c>
      <c r="C189" s="17" t="s">
        <v>117</v>
      </c>
      <c r="D189" s="17" t="s">
        <v>75</v>
      </c>
      <c r="E189" s="18"/>
      <c r="F189" s="19">
        <f>F190</f>
        <v>0</v>
      </c>
      <c r="G189" s="19">
        <f t="shared" ref="G189:K192" si="84">G190</f>
        <v>0</v>
      </c>
      <c r="H189" s="19">
        <f t="shared" si="84"/>
        <v>0</v>
      </c>
      <c r="I189" s="19">
        <f t="shared" si="84"/>
        <v>0</v>
      </c>
      <c r="J189" s="19">
        <f t="shared" si="84"/>
        <v>0</v>
      </c>
      <c r="K189" s="19">
        <f t="shared" si="84"/>
        <v>0</v>
      </c>
      <c r="L189" s="20"/>
    </row>
    <row r="190" spans="1:12" ht="36" hidden="1" x14ac:dyDescent="0.2">
      <c r="A190" s="22" t="s">
        <v>76</v>
      </c>
      <c r="B190" s="17" t="s">
        <v>15</v>
      </c>
      <c r="C190" s="17" t="s">
        <v>117</v>
      </c>
      <c r="D190" s="17" t="s">
        <v>77</v>
      </c>
      <c r="E190" s="18"/>
      <c r="F190" s="19">
        <f>F191</f>
        <v>0</v>
      </c>
      <c r="G190" s="19">
        <f t="shared" si="84"/>
        <v>0</v>
      </c>
      <c r="H190" s="19">
        <f t="shared" si="84"/>
        <v>0</v>
      </c>
      <c r="I190" s="19">
        <f t="shared" si="84"/>
        <v>0</v>
      </c>
      <c r="J190" s="19">
        <f t="shared" si="84"/>
        <v>0</v>
      </c>
      <c r="K190" s="19">
        <f t="shared" si="84"/>
        <v>0</v>
      </c>
      <c r="L190" s="20"/>
    </row>
    <row r="191" spans="1:12" ht="36" hidden="1" x14ac:dyDescent="0.2">
      <c r="A191" s="22" t="s">
        <v>188</v>
      </c>
      <c r="B191" s="17" t="s">
        <v>15</v>
      </c>
      <c r="C191" s="17" t="s">
        <v>117</v>
      </c>
      <c r="D191" s="17" t="s">
        <v>189</v>
      </c>
      <c r="E191" s="18"/>
      <c r="F191" s="19">
        <f>F192</f>
        <v>0</v>
      </c>
      <c r="G191" s="19">
        <f t="shared" si="84"/>
        <v>0</v>
      </c>
      <c r="H191" s="19">
        <f t="shared" si="84"/>
        <v>0</v>
      </c>
      <c r="I191" s="19">
        <f t="shared" si="84"/>
        <v>0</v>
      </c>
      <c r="J191" s="19">
        <f t="shared" si="84"/>
        <v>0</v>
      </c>
      <c r="K191" s="19">
        <f t="shared" si="84"/>
        <v>0</v>
      </c>
      <c r="L191" s="20"/>
    </row>
    <row r="192" spans="1:12" ht="24" hidden="1" x14ac:dyDescent="0.2">
      <c r="A192" s="22" t="s">
        <v>190</v>
      </c>
      <c r="B192" s="17" t="s">
        <v>15</v>
      </c>
      <c r="C192" s="17" t="s">
        <v>117</v>
      </c>
      <c r="D192" s="17" t="s">
        <v>191</v>
      </c>
      <c r="E192" s="18"/>
      <c r="F192" s="19">
        <f>F193</f>
        <v>0</v>
      </c>
      <c r="G192" s="19">
        <f t="shared" si="84"/>
        <v>0</v>
      </c>
      <c r="H192" s="19">
        <f t="shared" si="84"/>
        <v>0</v>
      </c>
      <c r="I192" s="19">
        <f t="shared" si="84"/>
        <v>0</v>
      </c>
      <c r="J192" s="19">
        <f t="shared" si="84"/>
        <v>0</v>
      </c>
      <c r="K192" s="19">
        <f t="shared" si="84"/>
        <v>0</v>
      </c>
      <c r="L192" s="20"/>
    </row>
    <row r="193" spans="1:12" ht="36" hidden="1" x14ac:dyDescent="0.2">
      <c r="A193" s="22" t="s">
        <v>126</v>
      </c>
      <c r="B193" s="17" t="s">
        <v>15</v>
      </c>
      <c r="C193" s="17" t="s">
        <v>117</v>
      </c>
      <c r="D193" s="17" t="s">
        <v>191</v>
      </c>
      <c r="E193" s="18">
        <v>600</v>
      </c>
      <c r="F193" s="19">
        <f>'[1]7.ведомства'!G598</f>
        <v>0</v>
      </c>
      <c r="G193" s="19">
        <f>'[1]7.ведомства'!H598</f>
        <v>0</v>
      </c>
      <c r="H193" s="19">
        <f>'[1]7.ведомства'!I598</f>
        <v>0</v>
      </c>
      <c r="I193" s="19">
        <f>'[1]7.ведомства'!J598</f>
        <v>0</v>
      </c>
      <c r="J193" s="19">
        <f>'[1]7.ведомства'!K598</f>
        <v>0</v>
      </c>
      <c r="K193" s="19">
        <f>'[1]7.ведомства'!L598</f>
        <v>0</v>
      </c>
      <c r="L193" s="20"/>
    </row>
    <row r="194" spans="1:12" x14ac:dyDescent="0.2">
      <c r="A194" s="21" t="s">
        <v>18</v>
      </c>
      <c r="B194" s="17" t="s">
        <v>15</v>
      </c>
      <c r="C194" s="17" t="s">
        <v>117</v>
      </c>
      <c r="D194" s="17" t="s">
        <v>19</v>
      </c>
      <c r="E194" s="18"/>
      <c r="F194" s="19">
        <f>F195</f>
        <v>13139195.529999999</v>
      </c>
      <c r="G194" s="19">
        <f t="shared" ref="G194:K194" si="85">G195</f>
        <v>2389998</v>
      </c>
      <c r="H194" s="19">
        <f t="shared" si="85"/>
        <v>0</v>
      </c>
      <c r="I194" s="19">
        <f t="shared" si="85"/>
        <v>0</v>
      </c>
      <c r="J194" s="19">
        <f t="shared" si="85"/>
        <v>13139195.529999999</v>
      </c>
      <c r="K194" s="19">
        <f t="shared" si="85"/>
        <v>2389998</v>
      </c>
      <c r="L194" s="20"/>
    </row>
    <row r="195" spans="1:12" ht="36" x14ac:dyDescent="0.2">
      <c r="A195" s="21" t="s">
        <v>20</v>
      </c>
      <c r="B195" s="17" t="s">
        <v>15</v>
      </c>
      <c r="C195" s="17" t="s">
        <v>117</v>
      </c>
      <c r="D195" s="17" t="s">
        <v>21</v>
      </c>
      <c r="E195" s="18"/>
      <c r="F195" s="19">
        <f>F198+F200+F203+F206+F208+F196</f>
        <v>13139195.529999999</v>
      </c>
      <c r="G195" s="19">
        <f t="shared" ref="G195:K195" si="86">G198+G200+G203+G206+G208+G196</f>
        <v>2389998</v>
      </c>
      <c r="H195" s="19">
        <f t="shared" si="86"/>
        <v>0</v>
      </c>
      <c r="I195" s="19">
        <f t="shared" si="86"/>
        <v>0</v>
      </c>
      <c r="J195" s="19">
        <f t="shared" si="86"/>
        <v>13139195.529999999</v>
      </c>
      <c r="K195" s="19">
        <f t="shared" si="86"/>
        <v>2389998</v>
      </c>
      <c r="L195" s="20"/>
    </row>
    <row r="196" spans="1:12" ht="24" x14ac:dyDescent="0.2">
      <c r="A196" s="21" t="s">
        <v>192</v>
      </c>
      <c r="B196" s="17" t="s">
        <v>15</v>
      </c>
      <c r="C196" s="17" t="s">
        <v>117</v>
      </c>
      <c r="D196" s="17" t="s">
        <v>193</v>
      </c>
      <c r="E196" s="18"/>
      <c r="F196" s="19">
        <f>F197</f>
        <v>904668</v>
      </c>
      <c r="G196" s="19">
        <f t="shared" ref="G196:K196" si="87">G197</f>
        <v>904668</v>
      </c>
      <c r="H196" s="19">
        <f t="shared" si="87"/>
        <v>0</v>
      </c>
      <c r="I196" s="19">
        <f t="shared" si="87"/>
        <v>0</v>
      </c>
      <c r="J196" s="19">
        <f t="shared" si="87"/>
        <v>904668</v>
      </c>
      <c r="K196" s="19">
        <f t="shared" si="87"/>
        <v>904668</v>
      </c>
      <c r="L196" s="20"/>
    </row>
    <row r="197" spans="1:12" ht="24" x14ac:dyDescent="0.2">
      <c r="A197" s="22" t="s">
        <v>27</v>
      </c>
      <c r="B197" s="17" t="s">
        <v>15</v>
      </c>
      <c r="C197" s="17" t="s">
        <v>117</v>
      </c>
      <c r="D197" s="17" t="s">
        <v>193</v>
      </c>
      <c r="E197" s="18">
        <v>200</v>
      </c>
      <c r="F197" s="19">
        <f>'[1]7.ведомства'!G85</f>
        <v>904668</v>
      </c>
      <c r="G197" s="19">
        <f>'[1]7.ведомства'!H85</f>
        <v>904668</v>
      </c>
      <c r="H197" s="19">
        <f>'[1]7.ведомства'!I85</f>
        <v>0</v>
      </c>
      <c r="I197" s="19">
        <f>'[1]7.ведомства'!J85</f>
        <v>0</v>
      </c>
      <c r="J197" s="19">
        <f>'[1]7.ведомства'!K85</f>
        <v>904668</v>
      </c>
      <c r="K197" s="19">
        <f>'[1]7.ведомства'!L85</f>
        <v>904668</v>
      </c>
      <c r="L197" s="20"/>
    </row>
    <row r="198" spans="1:12" ht="96" x14ac:dyDescent="0.2">
      <c r="A198" s="22" t="s">
        <v>194</v>
      </c>
      <c r="B198" s="17" t="s">
        <v>15</v>
      </c>
      <c r="C198" s="17" t="s">
        <v>117</v>
      </c>
      <c r="D198" s="17" t="s">
        <v>195</v>
      </c>
      <c r="E198" s="18"/>
      <c r="F198" s="19">
        <f t="shared" ref="F198:K198" si="88">F199</f>
        <v>6000</v>
      </c>
      <c r="G198" s="19">
        <f t="shared" si="88"/>
        <v>6000</v>
      </c>
      <c r="H198" s="19">
        <f t="shared" si="88"/>
        <v>0</v>
      </c>
      <c r="I198" s="19">
        <f t="shared" si="88"/>
        <v>0</v>
      </c>
      <c r="J198" s="19">
        <f t="shared" si="88"/>
        <v>6000</v>
      </c>
      <c r="K198" s="19">
        <f t="shared" si="88"/>
        <v>6000</v>
      </c>
      <c r="L198" s="20"/>
    </row>
    <row r="199" spans="1:12" ht="24" x14ac:dyDescent="0.2">
      <c r="A199" s="22" t="s">
        <v>27</v>
      </c>
      <c r="B199" s="17" t="s">
        <v>15</v>
      </c>
      <c r="C199" s="17" t="s">
        <v>117</v>
      </c>
      <c r="D199" s="17" t="s">
        <v>195</v>
      </c>
      <c r="E199" s="18">
        <v>200</v>
      </c>
      <c r="F199" s="19">
        <f>'[1]7.ведомства'!G87</f>
        <v>6000</v>
      </c>
      <c r="G199" s="19">
        <f>'[1]7.ведомства'!H87</f>
        <v>6000</v>
      </c>
      <c r="H199" s="19">
        <f>'[1]7.ведомства'!I87</f>
        <v>0</v>
      </c>
      <c r="I199" s="19">
        <f>'[1]7.ведомства'!J87</f>
        <v>0</v>
      </c>
      <c r="J199" s="19">
        <f>'[1]7.ведомства'!K87</f>
        <v>6000</v>
      </c>
      <c r="K199" s="19">
        <f>'[1]7.ведомства'!L87</f>
        <v>6000</v>
      </c>
      <c r="L199" s="20"/>
    </row>
    <row r="200" spans="1:12" ht="24" x14ac:dyDescent="0.2">
      <c r="A200" s="22" t="s">
        <v>196</v>
      </c>
      <c r="B200" s="17" t="s">
        <v>15</v>
      </c>
      <c r="C200" s="17" t="s">
        <v>117</v>
      </c>
      <c r="D200" s="17" t="s">
        <v>197</v>
      </c>
      <c r="E200" s="18"/>
      <c r="F200" s="19">
        <f t="shared" ref="F200:K200" si="89">SUM(F201:F202)</f>
        <v>1479330</v>
      </c>
      <c r="G200" s="19">
        <f t="shared" si="89"/>
        <v>1479330</v>
      </c>
      <c r="H200" s="19">
        <f t="shared" si="89"/>
        <v>0</v>
      </c>
      <c r="I200" s="19">
        <f t="shared" si="89"/>
        <v>0</v>
      </c>
      <c r="J200" s="19">
        <f t="shared" si="89"/>
        <v>1479330</v>
      </c>
      <c r="K200" s="19">
        <f t="shared" si="89"/>
        <v>1479330</v>
      </c>
      <c r="L200" s="20"/>
    </row>
    <row r="201" spans="1:12" ht="60" x14ac:dyDescent="0.2">
      <c r="A201" s="22" t="s">
        <v>24</v>
      </c>
      <c r="B201" s="17" t="s">
        <v>15</v>
      </c>
      <c r="C201" s="17" t="s">
        <v>117</v>
      </c>
      <c r="D201" s="17" t="s">
        <v>197</v>
      </c>
      <c r="E201" s="18">
        <v>100</v>
      </c>
      <c r="F201" s="19">
        <f>'[1]7.ведомства'!G89</f>
        <v>947993.7</v>
      </c>
      <c r="G201" s="19">
        <f>'[1]7.ведомства'!H89</f>
        <v>947993.7</v>
      </c>
      <c r="H201" s="19">
        <f>'[1]7.ведомства'!I89</f>
        <v>0</v>
      </c>
      <c r="I201" s="19">
        <f>'[1]7.ведомства'!J89</f>
        <v>0</v>
      </c>
      <c r="J201" s="19">
        <f>'[1]7.ведомства'!K89</f>
        <v>947993.7</v>
      </c>
      <c r="K201" s="19">
        <f>'[1]7.ведомства'!L89</f>
        <v>947993.7</v>
      </c>
      <c r="L201" s="20"/>
    </row>
    <row r="202" spans="1:12" ht="24" x14ac:dyDescent="0.2">
      <c r="A202" s="22" t="s">
        <v>27</v>
      </c>
      <c r="B202" s="17" t="s">
        <v>15</v>
      </c>
      <c r="C202" s="17" t="s">
        <v>117</v>
      </c>
      <c r="D202" s="17" t="s">
        <v>197</v>
      </c>
      <c r="E202" s="18">
        <v>200</v>
      </c>
      <c r="F202" s="19">
        <f>'[1]7.ведомства'!G90</f>
        <v>531336.30000000005</v>
      </c>
      <c r="G202" s="19">
        <f>'[1]7.ведомства'!H90</f>
        <v>531336.30000000005</v>
      </c>
      <c r="H202" s="19">
        <f>'[1]7.ведомства'!I90</f>
        <v>0</v>
      </c>
      <c r="I202" s="19">
        <f>'[1]7.ведомства'!J90</f>
        <v>0</v>
      </c>
      <c r="J202" s="19">
        <f>'[1]7.ведомства'!K90</f>
        <v>531336.30000000005</v>
      </c>
      <c r="K202" s="19">
        <f>'[1]7.ведомства'!L90</f>
        <v>531336.30000000005</v>
      </c>
      <c r="L202" s="20"/>
    </row>
    <row r="203" spans="1:12" ht="36" x14ac:dyDescent="0.2">
      <c r="A203" s="35" t="s">
        <v>198</v>
      </c>
      <c r="B203" s="17" t="s">
        <v>15</v>
      </c>
      <c r="C203" s="17" t="s">
        <v>117</v>
      </c>
      <c r="D203" s="17" t="s">
        <v>199</v>
      </c>
      <c r="E203" s="18"/>
      <c r="F203" s="19">
        <f t="shared" ref="F203:K203" si="90">SUM(F204:F205)</f>
        <v>9835221.5800000001</v>
      </c>
      <c r="G203" s="19">
        <f t="shared" si="90"/>
        <v>0</v>
      </c>
      <c r="H203" s="19">
        <f t="shared" si="90"/>
        <v>0</v>
      </c>
      <c r="I203" s="19">
        <f t="shared" si="90"/>
        <v>0</v>
      </c>
      <c r="J203" s="19">
        <f t="shared" si="90"/>
        <v>9835221.5800000001</v>
      </c>
      <c r="K203" s="19">
        <f t="shared" si="90"/>
        <v>0</v>
      </c>
      <c r="L203" s="20"/>
    </row>
    <row r="204" spans="1:12" ht="24" hidden="1" x14ac:dyDescent="0.2">
      <c r="A204" s="22" t="s">
        <v>27</v>
      </c>
      <c r="B204" s="17" t="s">
        <v>15</v>
      </c>
      <c r="C204" s="17" t="s">
        <v>117</v>
      </c>
      <c r="D204" s="17" t="s">
        <v>199</v>
      </c>
      <c r="E204" s="18">
        <v>200</v>
      </c>
      <c r="F204" s="19">
        <f>'[1]7.ведомства'!G262+'[1]7.ведомства'!G1303</f>
        <v>0</v>
      </c>
      <c r="G204" s="19">
        <f>'[1]7.ведомства'!H262+'[1]7.ведомства'!H1303</f>
        <v>0</v>
      </c>
      <c r="H204" s="19">
        <f>'[1]7.ведомства'!I262+'[1]7.ведомства'!I1303</f>
        <v>0</v>
      </c>
      <c r="I204" s="19">
        <f>'[1]7.ведомства'!J262+'[1]7.ведомства'!J1303</f>
        <v>0</v>
      </c>
      <c r="J204" s="19">
        <f>'[1]7.ведомства'!K262+'[1]7.ведомства'!K1303</f>
        <v>0</v>
      </c>
      <c r="K204" s="19">
        <f>'[1]7.ведомства'!L262+'[1]7.ведомства'!L1303</f>
        <v>0</v>
      </c>
      <c r="L204" s="20"/>
    </row>
    <row r="205" spans="1:12" x14ac:dyDescent="0.2">
      <c r="A205" s="22" t="s">
        <v>92</v>
      </c>
      <c r="B205" s="17" t="s">
        <v>15</v>
      </c>
      <c r="C205" s="17" t="s">
        <v>117</v>
      </c>
      <c r="D205" s="17" t="s">
        <v>199</v>
      </c>
      <c r="E205" s="18">
        <v>800</v>
      </c>
      <c r="F205" s="19">
        <f>'[1]7.ведомства'!G263+'[1]7.ведомства'!G1304</f>
        <v>9835221.5800000001</v>
      </c>
      <c r="G205" s="19">
        <f>'[1]7.ведомства'!H263+'[1]7.ведомства'!H1304</f>
        <v>0</v>
      </c>
      <c r="H205" s="19">
        <f>'[1]7.ведомства'!I263+'[1]7.ведомства'!I1304</f>
        <v>0</v>
      </c>
      <c r="I205" s="19">
        <f>'[1]7.ведомства'!J263+'[1]7.ведомства'!J1304</f>
        <v>0</v>
      </c>
      <c r="J205" s="19">
        <f>'[1]7.ведомства'!K263+'[1]7.ведомства'!K1304</f>
        <v>9835221.5800000001</v>
      </c>
      <c r="K205" s="19">
        <f>'[1]7.ведомства'!L263+'[1]7.ведомства'!L1304</f>
        <v>0</v>
      </c>
      <c r="L205" s="20"/>
    </row>
    <row r="206" spans="1:12" ht="36" x14ac:dyDescent="0.2">
      <c r="A206" s="22" t="s">
        <v>200</v>
      </c>
      <c r="B206" s="17" t="s">
        <v>15</v>
      </c>
      <c r="C206" s="17" t="s">
        <v>117</v>
      </c>
      <c r="D206" s="17" t="s">
        <v>201</v>
      </c>
      <c r="E206" s="18"/>
      <c r="F206" s="19">
        <f t="shared" ref="F206:K206" si="91">F207</f>
        <v>279330</v>
      </c>
      <c r="G206" s="19">
        <f t="shared" si="91"/>
        <v>0</v>
      </c>
      <c r="H206" s="19">
        <f t="shared" si="91"/>
        <v>0</v>
      </c>
      <c r="I206" s="19">
        <f t="shared" si="91"/>
        <v>0</v>
      </c>
      <c r="J206" s="19">
        <f t="shared" si="91"/>
        <v>279330</v>
      </c>
      <c r="K206" s="19">
        <f t="shared" si="91"/>
        <v>0</v>
      </c>
      <c r="L206" s="20"/>
    </row>
    <row r="207" spans="1:12" x14ac:dyDescent="0.2">
      <c r="A207" s="22" t="s">
        <v>92</v>
      </c>
      <c r="B207" s="17" t="s">
        <v>15</v>
      </c>
      <c r="C207" s="17" t="s">
        <v>117</v>
      </c>
      <c r="D207" s="17" t="s">
        <v>201</v>
      </c>
      <c r="E207" s="18">
        <v>800</v>
      </c>
      <c r="F207" s="19">
        <f>'[1]7.ведомства'!G92</f>
        <v>279330</v>
      </c>
      <c r="G207" s="19">
        <f>'[1]7.ведомства'!H92</f>
        <v>0</v>
      </c>
      <c r="H207" s="19">
        <f>'[1]7.ведомства'!I92</f>
        <v>0</v>
      </c>
      <c r="I207" s="19">
        <f>'[1]7.ведомства'!J92</f>
        <v>0</v>
      </c>
      <c r="J207" s="19">
        <f>'[1]7.ведомства'!K92</f>
        <v>279330</v>
      </c>
      <c r="K207" s="19">
        <f>'[1]7.ведомства'!L92</f>
        <v>0</v>
      </c>
      <c r="L207" s="20"/>
    </row>
    <row r="208" spans="1:12" ht="24" x14ac:dyDescent="0.2">
      <c r="A208" s="23" t="s">
        <v>202</v>
      </c>
      <c r="B208" s="17" t="s">
        <v>15</v>
      </c>
      <c r="C208" s="17" t="s">
        <v>117</v>
      </c>
      <c r="D208" s="17" t="s">
        <v>203</v>
      </c>
      <c r="E208" s="18"/>
      <c r="F208" s="19">
        <f t="shared" ref="F208:K208" si="92">F209</f>
        <v>634645.94999999995</v>
      </c>
      <c r="G208" s="19">
        <f t="shared" si="92"/>
        <v>0</v>
      </c>
      <c r="H208" s="19">
        <f t="shared" si="92"/>
        <v>0</v>
      </c>
      <c r="I208" s="19">
        <f t="shared" si="92"/>
        <v>0</v>
      </c>
      <c r="J208" s="19">
        <f t="shared" si="92"/>
        <v>634645.94999999995</v>
      </c>
      <c r="K208" s="19">
        <f t="shared" si="92"/>
        <v>0</v>
      </c>
      <c r="L208" s="20"/>
    </row>
    <row r="209" spans="1:12" ht="24" x14ac:dyDescent="0.2">
      <c r="A209" s="22" t="s">
        <v>27</v>
      </c>
      <c r="B209" s="17" t="s">
        <v>15</v>
      </c>
      <c r="C209" s="17" t="s">
        <v>117</v>
      </c>
      <c r="D209" s="17" t="s">
        <v>203</v>
      </c>
      <c r="E209" s="18">
        <v>200</v>
      </c>
      <c r="F209" s="19">
        <f>'[1]7.ведомства'!G94</f>
        <v>634645.94999999995</v>
      </c>
      <c r="G209" s="19">
        <f>'[1]7.ведомства'!H94</f>
        <v>0</v>
      </c>
      <c r="H209" s="19">
        <f>'[1]7.ведомства'!I94</f>
        <v>0</v>
      </c>
      <c r="I209" s="19">
        <f>'[1]7.ведомства'!J94</f>
        <v>0</v>
      </c>
      <c r="J209" s="19">
        <f>'[1]7.ведомства'!K94</f>
        <v>634645.94999999995</v>
      </c>
      <c r="K209" s="19">
        <f>'[1]7.ведомства'!L94</f>
        <v>0</v>
      </c>
      <c r="L209" s="20"/>
    </row>
    <row r="210" spans="1:12" s="15" customFormat="1" ht="24" x14ac:dyDescent="0.2">
      <c r="A210" s="36" t="s">
        <v>204</v>
      </c>
      <c r="B210" s="12" t="s">
        <v>32</v>
      </c>
      <c r="C210" s="12" t="s">
        <v>4</v>
      </c>
      <c r="D210" s="11"/>
      <c r="E210" s="12"/>
      <c r="F210" s="13">
        <f t="shared" ref="F210:K210" si="93">F211+F219+F228</f>
        <v>11871196.960000001</v>
      </c>
      <c r="G210" s="13">
        <f t="shared" si="93"/>
        <v>2765359</v>
      </c>
      <c r="H210" s="13">
        <f t="shared" si="93"/>
        <v>0</v>
      </c>
      <c r="I210" s="13">
        <f t="shared" si="93"/>
        <v>0</v>
      </c>
      <c r="J210" s="13">
        <f t="shared" si="93"/>
        <v>11871196.960000001</v>
      </c>
      <c r="K210" s="13">
        <f t="shared" si="93"/>
        <v>2765359</v>
      </c>
      <c r="L210" s="14"/>
    </row>
    <row r="211" spans="1:12" x14ac:dyDescent="0.2">
      <c r="A211" s="22" t="s">
        <v>205</v>
      </c>
      <c r="B211" s="18" t="s">
        <v>32</v>
      </c>
      <c r="C211" s="18" t="s">
        <v>58</v>
      </c>
      <c r="D211" s="17"/>
      <c r="E211" s="18"/>
      <c r="F211" s="19">
        <f t="shared" ref="F211:K212" si="94">F212</f>
        <v>2765359</v>
      </c>
      <c r="G211" s="19">
        <f t="shared" si="94"/>
        <v>2765359</v>
      </c>
      <c r="H211" s="19">
        <f t="shared" si="94"/>
        <v>0</v>
      </c>
      <c r="I211" s="19">
        <f t="shared" si="94"/>
        <v>0</v>
      </c>
      <c r="J211" s="19">
        <f t="shared" si="94"/>
        <v>2765359</v>
      </c>
      <c r="K211" s="19">
        <f t="shared" si="94"/>
        <v>2765359</v>
      </c>
      <c r="L211" s="20"/>
    </row>
    <row r="212" spans="1:12" x14ac:dyDescent="0.2">
      <c r="A212" s="21" t="s">
        <v>18</v>
      </c>
      <c r="B212" s="18" t="s">
        <v>32</v>
      </c>
      <c r="C212" s="18" t="s">
        <v>58</v>
      </c>
      <c r="D212" s="17" t="s">
        <v>19</v>
      </c>
      <c r="E212" s="18"/>
      <c r="F212" s="19">
        <f>F213</f>
        <v>2765359</v>
      </c>
      <c r="G212" s="19">
        <f t="shared" si="94"/>
        <v>2765359</v>
      </c>
      <c r="H212" s="19">
        <f t="shared" si="94"/>
        <v>0</v>
      </c>
      <c r="I212" s="19">
        <f t="shared" si="94"/>
        <v>0</v>
      </c>
      <c r="J212" s="19">
        <f t="shared" si="94"/>
        <v>2765359</v>
      </c>
      <c r="K212" s="19">
        <f t="shared" si="94"/>
        <v>2765359</v>
      </c>
      <c r="L212" s="20"/>
    </row>
    <row r="213" spans="1:12" ht="36" x14ac:dyDescent="0.2">
      <c r="A213" s="21" t="s">
        <v>20</v>
      </c>
      <c r="B213" s="18" t="s">
        <v>32</v>
      </c>
      <c r="C213" s="18" t="s">
        <v>58</v>
      </c>
      <c r="D213" s="17" t="s">
        <v>21</v>
      </c>
      <c r="E213" s="18"/>
      <c r="F213" s="19">
        <f>F214+F217</f>
        <v>2765359</v>
      </c>
      <c r="G213" s="19">
        <f t="shared" ref="G213:K213" si="95">G214+G217</f>
        <v>2765359</v>
      </c>
      <c r="H213" s="19">
        <f t="shared" si="95"/>
        <v>0</v>
      </c>
      <c r="I213" s="19">
        <f t="shared" si="95"/>
        <v>0</v>
      </c>
      <c r="J213" s="19">
        <f t="shared" si="95"/>
        <v>2765359</v>
      </c>
      <c r="K213" s="19">
        <f t="shared" si="95"/>
        <v>2765359</v>
      </c>
      <c r="L213" s="20"/>
    </row>
    <row r="214" spans="1:12" ht="96" x14ac:dyDescent="0.2">
      <c r="A214" s="30" t="s">
        <v>206</v>
      </c>
      <c r="B214" s="18" t="s">
        <v>32</v>
      </c>
      <c r="C214" s="18" t="s">
        <v>58</v>
      </c>
      <c r="D214" s="18">
        <v>9020059300</v>
      </c>
      <c r="E214" s="18"/>
      <c r="F214" s="19">
        <f t="shared" ref="F214:K214" si="96">SUM(F215:F216)</f>
        <v>2765359</v>
      </c>
      <c r="G214" s="19">
        <f t="shared" si="96"/>
        <v>2765359</v>
      </c>
      <c r="H214" s="19">
        <f t="shared" si="96"/>
        <v>0</v>
      </c>
      <c r="I214" s="19">
        <f t="shared" si="96"/>
        <v>0</v>
      </c>
      <c r="J214" s="19">
        <f t="shared" si="96"/>
        <v>2765359</v>
      </c>
      <c r="K214" s="19">
        <f t="shared" si="96"/>
        <v>2765359</v>
      </c>
      <c r="L214" s="20"/>
    </row>
    <row r="215" spans="1:12" ht="60" x14ac:dyDescent="0.2">
      <c r="A215" s="22" t="s">
        <v>24</v>
      </c>
      <c r="B215" s="18" t="s">
        <v>32</v>
      </c>
      <c r="C215" s="18" t="s">
        <v>58</v>
      </c>
      <c r="D215" s="18">
        <v>9020059300</v>
      </c>
      <c r="E215" s="18">
        <v>100</v>
      </c>
      <c r="F215" s="19">
        <f>'[1]7.ведомства'!G100</f>
        <v>2552130.64</v>
      </c>
      <c r="G215" s="19">
        <f>'[1]7.ведомства'!H100</f>
        <v>2552130.64</v>
      </c>
      <c r="H215" s="19">
        <f>'[1]7.ведомства'!I100</f>
        <v>0</v>
      </c>
      <c r="I215" s="19">
        <f>'[1]7.ведомства'!J100</f>
        <v>0</v>
      </c>
      <c r="J215" s="19">
        <f>'[1]7.ведомства'!K100</f>
        <v>2552130.64</v>
      </c>
      <c r="K215" s="19">
        <f>'[1]7.ведомства'!L100</f>
        <v>2552130.64</v>
      </c>
      <c r="L215" s="20"/>
    </row>
    <row r="216" spans="1:12" ht="24" x14ac:dyDescent="0.2">
      <c r="A216" s="22" t="s">
        <v>27</v>
      </c>
      <c r="B216" s="18" t="s">
        <v>32</v>
      </c>
      <c r="C216" s="18" t="s">
        <v>58</v>
      </c>
      <c r="D216" s="18">
        <v>9020059300</v>
      </c>
      <c r="E216" s="18">
        <v>200</v>
      </c>
      <c r="F216" s="19">
        <f>'[1]7.ведомства'!G101</f>
        <v>213228.36</v>
      </c>
      <c r="G216" s="19">
        <f>'[1]7.ведомства'!H101</f>
        <v>213228.36</v>
      </c>
      <c r="H216" s="19">
        <f>'[1]7.ведомства'!I101</f>
        <v>0</v>
      </c>
      <c r="I216" s="19">
        <f>'[1]7.ведомства'!J101</f>
        <v>0</v>
      </c>
      <c r="J216" s="19">
        <f>'[1]7.ведомства'!K101</f>
        <v>213228.36</v>
      </c>
      <c r="K216" s="19">
        <f>'[1]7.ведомства'!L101</f>
        <v>213228.36</v>
      </c>
      <c r="L216" s="20"/>
    </row>
    <row r="217" spans="1:12" ht="62.25" hidden="1" customHeight="1" x14ac:dyDescent="0.2">
      <c r="A217" s="22" t="s">
        <v>207</v>
      </c>
      <c r="B217" s="18" t="s">
        <v>32</v>
      </c>
      <c r="C217" s="18" t="s">
        <v>58</v>
      </c>
      <c r="D217" s="18" t="s">
        <v>208</v>
      </c>
      <c r="E217" s="18"/>
      <c r="F217" s="19">
        <f>F218</f>
        <v>0</v>
      </c>
      <c r="G217" s="19">
        <f t="shared" ref="G217:K217" si="97">G218</f>
        <v>0</v>
      </c>
      <c r="H217" s="19">
        <f t="shared" si="97"/>
        <v>0</v>
      </c>
      <c r="I217" s="19">
        <f t="shared" si="97"/>
        <v>0</v>
      </c>
      <c r="J217" s="19">
        <f t="shared" si="97"/>
        <v>0</v>
      </c>
      <c r="K217" s="19">
        <f t="shared" si="97"/>
        <v>0</v>
      </c>
      <c r="L217" s="20"/>
    </row>
    <row r="218" spans="1:12" ht="62.25" hidden="1" customHeight="1" x14ac:dyDescent="0.2">
      <c r="A218" s="22" t="s">
        <v>24</v>
      </c>
      <c r="B218" s="18" t="s">
        <v>32</v>
      </c>
      <c r="C218" s="18" t="s">
        <v>58</v>
      </c>
      <c r="D218" s="18" t="s">
        <v>208</v>
      </c>
      <c r="E218" s="18">
        <v>100</v>
      </c>
      <c r="F218" s="19">
        <f>'[1]7.ведомства'!G103</f>
        <v>0</v>
      </c>
      <c r="G218" s="19">
        <f>'[1]7.ведомства'!H103</f>
        <v>0</v>
      </c>
      <c r="H218" s="19">
        <f>'[1]7.ведомства'!I103</f>
        <v>0</v>
      </c>
      <c r="I218" s="19">
        <f>'[1]7.ведомства'!J103</f>
        <v>0</v>
      </c>
      <c r="J218" s="19">
        <f>'[1]7.ведомства'!K103</f>
        <v>0</v>
      </c>
      <c r="K218" s="19">
        <f>'[1]7.ведомства'!L103</f>
        <v>0</v>
      </c>
      <c r="L218" s="20"/>
    </row>
    <row r="219" spans="1:12" ht="36" x14ac:dyDescent="0.2">
      <c r="A219" s="22" t="s">
        <v>209</v>
      </c>
      <c r="B219" s="17" t="s">
        <v>32</v>
      </c>
      <c r="C219" s="17" t="s">
        <v>210</v>
      </c>
      <c r="D219" s="17"/>
      <c r="E219" s="18"/>
      <c r="F219" s="19">
        <f t="shared" ref="F219:K220" si="98">F220</f>
        <v>8111437.96</v>
      </c>
      <c r="G219" s="19">
        <f t="shared" si="98"/>
        <v>0</v>
      </c>
      <c r="H219" s="19">
        <f t="shared" si="98"/>
        <v>0</v>
      </c>
      <c r="I219" s="19">
        <f t="shared" si="98"/>
        <v>0</v>
      </c>
      <c r="J219" s="19">
        <f t="shared" si="98"/>
        <v>8111437.96</v>
      </c>
      <c r="K219" s="19">
        <f t="shared" si="98"/>
        <v>0</v>
      </c>
      <c r="L219" s="20"/>
    </row>
    <row r="220" spans="1:12" x14ac:dyDescent="0.2">
      <c r="A220" s="21" t="s">
        <v>18</v>
      </c>
      <c r="B220" s="17" t="s">
        <v>32</v>
      </c>
      <c r="C220" s="17" t="s">
        <v>210</v>
      </c>
      <c r="D220" s="17" t="s">
        <v>19</v>
      </c>
      <c r="E220" s="18"/>
      <c r="F220" s="19">
        <f>F221</f>
        <v>8111437.96</v>
      </c>
      <c r="G220" s="19">
        <f t="shared" si="98"/>
        <v>0</v>
      </c>
      <c r="H220" s="19">
        <f t="shared" si="98"/>
        <v>0</v>
      </c>
      <c r="I220" s="19">
        <f t="shared" si="98"/>
        <v>0</v>
      </c>
      <c r="J220" s="19">
        <f t="shared" si="98"/>
        <v>8111437.96</v>
      </c>
      <c r="K220" s="19">
        <f t="shared" si="98"/>
        <v>0</v>
      </c>
      <c r="L220" s="20"/>
    </row>
    <row r="221" spans="1:12" ht="24" x14ac:dyDescent="0.2">
      <c r="A221" s="23" t="s">
        <v>211</v>
      </c>
      <c r="B221" s="17" t="s">
        <v>32</v>
      </c>
      <c r="C221" s="17" t="s">
        <v>210</v>
      </c>
      <c r="D221" s="17" t="s">
        <v>212</v>
      </c>
      <c r="E221" s="18"/>
      <c r="F221" s="19">
        <f t="shared" ref="F221:K221" si="99">F222+F224</f>
        <v>8111437.96</v>
      </c>
      <c r="G221" s="19">
        <f t="shared" si="99"/>
        <v>0</v>
      </c>
      <c r="H221" s="19">
        <f t="shared" si="99"/>
        <v>0</v>
      </c>
      <c r="I221" s="19">
        <f t="shared" si="99"/>
        <v>0</v>
      </c>
      <c r="J221" s="19">
        <f t="shared" si="99"/>
        <v>8111437.96</v>
      </c>
      <c r="K221" s="19">
        <f t="shared" si="99"/>
        <v>0</v>
      </c>
      <c r="L221" s="20"/>
    </row>
    <row r="222" spans="1:12" ht="60" x14ac:dyDescent="0.2">
      <c r="A222" s="22" t="s">
        <v>29</v>
      </c>
      <c r="B222" s="17" t="s">
        <v>32</v>
      </c>
      <c r="C222" s="17" t="s">
        <v>210</v>
      </c>
      <c r="D222" s="17" t="s">
        <v>213</v>
      </c>
      <c r="E222" s="18"/>
      <c r="F222" s="19">
        <f t="shared" ref="F222:K222" si="100">F223</f>
        <v>200000</v>
      </c>
      <c r="G222" s="19">
        <f t="shared" si="100"/>
        <v>0</v>
      </c>
      <c r="H222" s="19">
        <f t="shared" si="100"/>
        <v>0</v>
      </c>
      <c r="I222" s="19">
        <f t="shared" si="100"/>
        <v>0</v>
      </c>
      <c r="J222" s="19">
        <f t="shared" si="100"/>
        <v>200000</v>
      </c>
      <c r="K222" s="19">
        <f t="shared" si="100"/>
        <v>0</v>
      </c>
      <c r="L222" s="20"/>
    </row>
    <row r="223" spans="1:12" ht="60" x14ac:dyDescent="0.2">
      <c r="A223" s="22" t="s">
        <v>24</v>
      </c>
      <c r="B223" s="17" t="s">
        <v>32</v>
      </c>
      <c r="C223" s="17" t="s">
        <v>210</v>
      </c>
      <c r="D223" s="17" t="s">
        <v>213</v>
      </c>
      <c r="E223" s="18">
        <v>100</v>
      </c>
      <c r="F223" s="19">
        <f>'[1]7.ведомства'!G857</f>
        <v>200000</v>
      </c>
      <c r="G223" s="19">
        <f>'[1]7.ведомства'!H857</f>
        <v>0</v>
      </c>
      <c r="H223" s="19">
        <f>'[1]7.ведомства'!I857</f>
        <v>0</v>
      </c>
      <c r="I223" s="19">
        <f>'[1]7.ведомства'!J857</f>
        <v>0</v>
      </c>
      <c r="J223" s="19">
        <f>'[1]7.ведомства'!K857</f>
        <v>200000</v>
      </c>
      <c r="K223" s="19">
        <f>'[1]7.ведомства'!L857</f>
        <v>0</v>
      </c>
      <c r="L223" s="20"/>
    </row>
    <row r="224" spans="1:12" ht="36" x14ac:dyDescent="0.2">
      <c r="A224" s="22" t="s">
        <v>149</v>
      </c>
      <c r="B224" s="17" t="s">
        <v>32</v>
      </c>
      <c r="C224" s="17" t="s">
        <v>210</v>
      </c>
      <c r="D224" s="17" t="s">
        <v>214</v>
      </c>
      <c r="E224" s="18"/>
      <c r="F224" s="19">
        <f t="shared" ref="F224:K224" si="101">SUM(F225:F227)</f>
        <v>7911437.96</v>
      </c>
      <c r="G224" s="19">
        <f t="shared" si="101"/>
        <v>0</v>
      </c>
      <c r="H224" s="19">
        <f t="shared" si="101"/>
        <v>0</v>
      </c>
      <c r="I224" s="19">
        <f t="shared" si="101"/>
        <v>0</v>
      </c>
      <c r="J224" s="19">
        <f t="shared" si="101"/>
        <v>7911437.96</v>
      </c>
      <c r="K224" s="19">
        <f t="shared" si="101"/>
        <v>0</v>
      </c>
      <c r="L224" s="20"/>
    </row>
    <row r="225" spans="1:12" ht="60" x14ac:dyDescent="0.2">
      <c r="A225" s="22" t="s">
        <v>24</v>
      </c>
      <c r="B225" s="17" t="s">
        <v>32</v>
      </c>
      <c r="C225" s="17" t="s">
        <v>210</v>
      </c>
      <c r="D225" s="17" t="s">
        <v>214</v>
      </c>
      <c r="E225" s="18">
        <v>100</v>
      </c>
      <c r="F225" s="19">
        <f>'[1]7.ведомства'!G859</f>
        <v>7676977.96</v>
      </c>
      <c r="G225" s="19">
        <f>'[1]7.ведомства'!H859</f>
        <v>0</v>
      </c>
      <c r="H225" s="19">
        <f>'[1]7.ведомства'!I859</f>
        <v>0</v>
      </c>
      <c r="I225" s="19">
        <f>'[1]7.ведомства'!J859</f>
        <v>0</v>
      </c>
      <c r="J225" s="19">
        <f>'[1]7.ведомства'!K859</f>
        <v>7676977.96</v>
      </c>
      <c r="K225" s="19">
        <f>'[1]7.ведомства'!L859</f>
        <v>0</v>
      </c>
      <c r="L225" s="20"/>
    </row>
    <row r="226" spans="1:12" ht="24" x14ac:dyDescent="0.2">
      <c r="A226" s="22" t="s">
        <v>27</v>
      </c>
      <c r="B226" s="17" t="s">
        <v>32</v>
      </c>
      <c r="C226" s="17" t="s">
        <v>210</v>
      </c>
      <c r="D226" s="17" t="s">
        <v>214</v>
      </c>
      <c r="E226" s="18">
        <v>200</v>
      </c>
      <c r="F226" s="19">
        <f>'[1]7.ведомства'!G860</f>
        <v>217460</v>
      </c>
      <c r="G226" s="19">
        <f>'[1]7.ведомства'!H860</f>
        <v>0</v>
      </c>
      <c r="H226" s="19">
        <f>'[1]7.ведомства'!I860</f>
        <v>0</v>
      </c>
      <c r="I226" s="19">
        <f>'[1]7.ведомства'!J860</f>
        <v>0</v>
      </c>
      <c r="J226" s="19">
        <f>'[1]7.ведомства'!K860</f>
        <v>217460</v>
      </c>
      <c r="K226" s="19">
        <f>'[1]7.ведомства'!L860</f>
        <v>0</v>
      </c>
      <c r="L226" s="20"/>
    </row>
    <row r="227" spans="1:12" x14ac:dyDescent="0.2">
      <c r="A227" s="22" t="s">
        <v>92</v>
      </c>
      <c r="B227" s="17" t="s">
        <v>32</v>
      </c>
      <c r="C227" s="17" t="s">
        <v>210</v>
      </c>
      <c r="D227" s="17" t="s">
        <v>214</v>
      </c>
      <c r="E227" s="18">
        <v>800</v>
      </c>
      <c r="F227" s="19">
        <f>'[1]7.ведомства'!G861</f>
        <v>17000</v>
      </c>
      <c r="G227" s="19">
        <f>'[1]7.ведомства'!H861</f>
        <v>0</v>
      </c>
      <c r="H227" s="19">
        <f>'[1]7.ведомства'!I861</f>
        <v>0</v>
      </c>
      <c r="I227" s="19">
        <f>'[1]7.ведомства'!J861</f>
        <v>0</v>
      </c>
      <c r="J227" s="19">
        <f>'[1]7.ведомства'!K861</f>
        <v>17000</v>
      </c>
      <c r="K227" s="19">
        <f>'[1]7.ведомства'!L861</f>
        <v>0</v>
      </c>
      <c r="L227" s="20"/>
    </row>
    <row r="228" spans="1:12" ht="24" x14ac:dyDescent="0.2">
      <c r="A228" s="22" t="s">
        <v>215</v>
      </c>
      <c r="B228" s="17" t="s">
        <v>32</v>
      </c>
      <c r="C228" s="17" t="s">
        <v>216</v>
      </c>
      <c r="D228" s="17"/>
      <c r="E228" s="18"/>
      <c r="F228" s="19">
        <f t="shared" ref="F228:K228" si="102">F229+F240</f>
        <v>994400</v>
      </c>
      <c r="G228" s="19">
        <f t="shared" si="102"/>
        <v>0</v>
      </c>
      <c r="H228" s="19">
        <f t="shared" si="102"/>
        <v>0</v>
      </c>
      <c r="I228" s="19">
        <f t="shared" si="102"/>
        <v>0</v>
      </c>
      <c r="J228" s="19">
        <f t="shared" si="102"/>
        <v>994400</v>
      </c>
      <c r="K228" s="19">
        <f t="shared" si="102"/>
        <v>0</v>
      </c>
      <c r="L228" s="20"/>
    </row>
    <row r="229" spans="1:12" ht="24" x14ac:dyDescent="0.2">
      <c r="A229" s="16" t="s">
        <v>217</v>
      </c>
      <c r="B229" s="17" t="s">
        <v>32</v>
      </c>
      <c r="C229" s="17" t="s">
        <v>216</v>
      </c>
      <c r="D229" s="17" t="s">
        <v>119</v>
      </c>
      <c r="E229" s="18"/>
      <c r="F229" s="19">
        <f t="shared" ref="F229:K229" si="103">F230</f>
        <v>904400</v>
      </c>
      <c r="G229" s="19">
        <f t="shared" si="103"/>
        <v>0</v>
      </c>
      <c r="H229" s="19">
        <f t="shared" si="103"/>
        <v>0</v>
      </c>
      <c r="I229" s="19">
        <f t="shared" si="103"/>
        <v>0</v>
      </c>
      <c r="J229" s="19">
        <f t="shared" si="103"/>
        <v>904400</v>
      </c>
      <c r="K229" s="19">
        <f t="shared" si="103"/>
        <v>0</v>
      </c>
      <c r="L229" s="20"/>
    </row>
    <row r="230" spans="1:12" ht="24" x14ac:dyDescent="0.2">
      <c r="A230" s="22" t="s">
        <v>218</v>
      </c>
      <c r="B230" s="17" t="s">
        <v>32</v>
      </c>
      <c r="C230" s="17" t="s">
        <v>216</v>
      </c>
      <c r="D230" s="17" t="s">
        <v>219</v>
      </c>
      <c r="E230" s="18"/>
      <c r="F230" s="19">
        <f>F231+F234+F237</f>
        <v>904400</v>
      </c>
      <c r="G230" s="19">
        <f t="shared" ref="G230:K230" si="104">G231+G234+G237</f>
        <v>0</v>
      </c>
      <c r="H230" s="19">
        <f t="shared" si="104"/>
        <v>0</v>
      </c>
      <c r="I230" s="19">
        <f t="shared" si="104"/>
        <v>0</v>
      </c>
      <c r="J230" s="19">
        <f t="shared" si="104"/>
        <v>904400</v>
      </c>
      <c r="K230" s="19">
        <f t="shared" si="104"/>
        <v>0</v>
      </c>
      <c r="L230" s="20"/>
    </row>
    <row r="231" spans="1:12" ht="36" x14ac:dyDescent="0.2">
      <c r="A231" s="22" t="s">
        <v>220</v>
      </c>
      <c r="B231" s="17" t="s">
        <v>32</v>
      </c>
      <c r="C231" s="17" t="s">
        <v>216</v>
      </c>
      <c r="D231" s="17" t="s">
        <v>221</v>
      </c>
      <c r="E231" s="18"/>
      <c r="F231" s="19">
        <f>F232</f>
        <v>600000</v>
      </c>
      <c r="G231" s="19">
        <f t="shared" ref="G231:K232" si="105">G232</f>
        <v>0</v>
      </c>
      <c r="H231" s="19">
        <f t="shared" si="105"/>
        <v>0</v>
      </c>
      <c r="I231" s="19">
        <f t="shared" si="105"/>
        <v>0</v>
      </c>
      <c r="J231" s="19">
        <f t="shared" si="105"/>
        <v>600000</v>
      </c>
      <c r="K231" s="19">
        <f t="shared" si="105"/>
        <v>0</v>
      </c>
      <c r="L231" s="20"/>
    </row>
    <row r="232" spans="1:12" ht="24" x14ac:dyDescent="0.2">
      <c r="A232" s="23" t="s">
        <v>186</v>
      </c>
      <c r="B232" s="17" t="s">
        <v>32</v>
      </c>
      <c r="C232" s="17" t="s">
        <v>216</v>
      </c>
      <c r="D232" s="17" t="s">
        <v>222</v>
      </c>
      <c r="E232" s="18"/>
      <c r="F232" s="19">
        <f>F233</f>
        <v>600000</v>
      </c>
      <c r="G232" s="19">
        <f t="shared" si="105"/>
        <v>0</v>
      </c>
      <c r="H232" s="19">
        <f t="shared" si="105"/>
        <v>0</v>
      </c>
      <c r="I232" s="19">
        <f t="shared" si="105"/>
        <v>0</v>
      </c>
      <c r="J232" s="19">
        <f t="shared" si="105"/>
        <v>600000</v>
      </c>
      <c r="K232" s="19">
        <f t="shared" si="105"/>
        <v>0</v>
      </c>
      <c r="L232" s="20"/>
    </row>
    <row r="233" spans="1:12" ht="24" x14ac:dyDescent="0.2">
      <c r="A233" s="22" t="s">
        <v>27</v>
      </c>
      <c r="B233" s="17" t="s">
        <v>32</v>
      </c>
      <c r="C233" s="17" t="s">
        <v>216</v>
      </c>
      <c r="D233" s="17" t="s">
        <v>222</v>
      </c>
      <c r="E233" s="18">
        <v>200</v>
      </c>
      <c r="F233" s="19">
        <f>'[1]7.ведомства'!G867</f>
        <v>600000</v>
      </c>
      <c r="G233" s="19">
        <f>'[1]7.ведомства'!H867</f>
        <v>0</v>
      </c>
      <c r="H233" s="19">
        <f>'[1]7.ведомства'!I867</f>
        <v>0</v>
      </c>
      <c r="I233" s="19">
        <f>'[1]7.ведомства'!J867</f>
        <v>0</v>
      </c>
      <c r="J233" s="19">
        <f>'[1]7.ведомства'!K867</f>
        <v>600000</v>
      </c>
      <c r="K233" s="19">
        <f>'[1]7.ведомства'!L867</f>
        <v>0</v>
      </c>
      <c r="L233" s="20"/>
    </row>
    <row r="234" spans="1:12" ht="36" x14ac:dyDescent="0.2">
      <c r="A234" s="22" t="s">
        <v>223</v>
      </c>
      <c r="B234" s="17" t="s">
        <v>32</v>
      </c>
      <c r="C234" s="17" t="s">
        <v>216</v>
      </c>
      <c r="D234" s="17" t="s">
        <v>224</v>
      </c>
      <c r="E234" s="18"/>
      <c r="F234" s="19">
        <f>F235</f>
        <v>254400</v>
      </c>
      <c r="G234" s="19">
        <f t="shared" ref="G234:K235" si="106">G235</f>
        <v>0</v>
      </c>
      <c r="H234" s="19">
        <f t="shared" si="106"/>
        <v>0</v>
      </c>
      <c r="I234" s="19">
        <f t="shared" si="106"/>
        <v>0</v>
      </c>
      <c r="J234" s="19">
        <f t="shared" si="106"/>
        <v>254400</v>
      </c>
      <c r="K234" s="19">
        <f t="shared" si="106"/>
        <v>0</v>
      </c>
      <c r="L234" s="20"/>
    </row>
    <row r="235" spans="1:12" ht="24" x14ac:dyDescent="0.2">
      <c r="A235" s="23" t="s">
        <v>186</v>
      </c>
      <c r="B235" s="17" t="s">
        <v>32</v>
      </c>
      <c r="C235" s="17" t="s">
        <v>216</v>
      </c>
      <c r="D235" s="17" t="s">
        <v>225</v>
      </c>
      <c r="E235" s="18"/>
      <c r="F235" s="19">
        <f>F236</f>
        <v>254400</v>
      </c>
      <c r="G235" s="19">
        <f t="shared" si="106"/>
        <v>0</v>
      </c>
      <c r="H235" s="19">
        <f t="shared" si="106"/>
        <v>0</v>
      </c>
      <c r="I235" s="19">
        <f t="shared" si="106"/>
        <v>0</v>
      </c>
      <c r="J235" s="19">
        <f t="shared" si="106"/>
        <v>254400</v>
      </c>
      <c r="K235" s="19">
        <f t="shared" si="106"/>
        <v>0</v>
      </c>
      <c r="L235" s="20"/>
    </row>
    <row r="236" spans="1:12" ht="24" x14ac:dyDescent="0.2">
      <c r="A236" s="22" t="s">
        <v>27</v>
      </c>
      <c r="B236" s="17" t="s">
        <v>32</v>
      </c>
      <c r="C236" s="17" t="s">
        <v>216</v>
      </c>
      <c r="D236" s="17" t="s">
        <v>225</v>
      </c>
      <c r="E236" s="18">
        <v>200</v>
      </c>
      <c r="F236" s="19">
        <f>'[1]7.ведомства'!G870</f>
        <v>254400</v>
      </c>
      <c r="G236" s="19">
        <f>'[1]7.ведомства'!H870</f>
        <v>0</v>
      </c>
      <c r="H236" s="19">
        <f>'[1]7.ведомства'!I870</f>
        <v>0</v>
      </c>
      <c r="I236" s="19">
        <f>'[1]7.ведомства'!J870</f>
        <v>0</v>
      </c>
      <c r="J236" s="19">
        <f>'[1]7.ведомства'!K870</f>
        <v>254400</v>
      </c>
      <c r="K236" s="19">
        <f>'[1]7.ведомства'!L870</f>
        <v>0</v>
      </c>
      <c r="L236" s="20"/>
    </row>
    <row r="237" spans="1:12" ht="36" x14ac:dyDescent="0.2">
      <c r="A237" s="30" t="s">
        <v>226</v>
      </c>
      <c r="B237" s="17" t="s">
        <v>32</v>
      </c>
      <c r="C237" s="17" t="s">
        <v>216</v>
      </c>
      <c r="D237" s="17" t="s">
        <v>227</v>
      </c>
      <c r="E237" s="18"/>
      <c r="F237" s="19">
        <f>F238</f>
        <v>50000</v>
      </c>
      <c r="G237" s="19">
        <f t="shared" ref="G237:K238" si="107">G238</f>
        <v>0</v>
      </c>
      <c r="H237" s="19">
        <f t="shared" si="107"/>
        <v>0</v>
      </c>
      <c r="I237" s="19">
        <f t="shared" si="107"/>
        <v>0</v>
      </c>
      <c r="J237" s="19">
        <f t="shared" si="107"/>
        <v>50000</v>
      </c>
      <c r="K237" s="19">
        <f t="shared" si="107"/>
        <v>0</v>
      </c>
      <c r="L237" s="20"/>
    </row>
    <row r="238" spans="1:12" ht="36" x14ac:dyDescent="0.2">
      <c r="A238" s="30" t="s">
        <v>228</v>
      </c>
      <c r="B238" s="17" t="s">
        <v>32</v>
      </c>
      <c r="C238" s="17" t="s">
        <v>216</v>
      </c>
      <c r="D238" s="17" t="s">
        <v>229</v>
      </c>
      <c r="E238" s="18"/>
      <c r="F238" s="19">
        <f>F239</f>
        <v>50000</v>
      </c>
      <c r="G238" s="19">
        <f t="shared" si="107"/>
        <v>0</v>
      </c>
      <c r="H238" s="19">
        <f t="shared" si="107"/>
        <v>0</v>
      </c>
      <c r="I238" s="19">
        <f t="shared" si="107"/>
        <v>0</v>
      </c>
      <c r="J238" s="19">
        <f t="shared" si="107"/>
        <v>50000</v>
      </c>
      <c r="K238" s="19">
        <f t="shared" si="107"/>
        <v>0</v>
      </c>
      <c r="L238" s="20"/>
    </row>
    <row r="239" spans="1:12" ht="24" x14ac:dyDescent="0.2">
      <c r="A239" s="22" t="s">
        <v>27</v>
      </c>
      <c r="B239" s="17" t="s">
        <v>32</v>
      </c>
      <c r="C239" s="17" t="s">
        <v>216</v>
      </c>
      <c r="D239" s="17" t="s">
        <v>229</v>
      </c>
      <c r="E239" s="18">
        <v>200</v>
      </c>
      <c r="F239" s="19">
        <f>'[1]7.ведомства'!G109</f>
        <v>50000</v>
      </c>
      <c r="G239" s="19">
        <f>'[1]7.ведомства'!H109</f>
        <v>0</v>
      </c>
      <c r="H239" s="19">
        <f>'[1]7.ведомства'!I109</f>
        <v>0</v>
      </c>
      <c r="I239" s="19">
        <f>'[1]7.ведомства'!J109</f>
        <v>0</v>
      </c>
      <c r="J239" s="19">
        <f>'[1]7.ведомства'!K109</f>
        <v>50000</v>
      </c>
      <c r="K239" s="19">
        <f>'[1]7.ведомства'!L109</f>
        <v>0</v>
      </c>
      <c r="L239" s="20"/>
    </row>
    <row r="240" spans="1:12" ht="60" x14ac:dyDescent="0.2">
      <c r="A240" s="30" t="s">
        <v>230</v>
      </c>
      <c r="B240" s="17" t="s">
        <v>32</v>
      </c>
      <c r="C240" s="17" t="s">
        <v>216</v>
      </c>
      <c r="D240" s="17" t="s">
        <v>231</v>
      </c>
      <c r="E240" s="18"/>
      <c r="F240" s="19">
        <f t="shared" ref="F240:K240" si="108">F241+F246+F249</f>
        <v>90000</v>
      </c>
      <c r="G240" s="19">
        <f t="shared" si="108"/>
        <v>0</v>
      </c>
      <c r="H240" s="19">
        <f t="shared" si="108"/>
        <v>0</v>
      </c>
      <c r="I240" s="19">
        <f t="shared" si="108"/>
        <v>0</v>
      </c>
      <c r="J240" s="19">
        <f t="shared" si="108"/>
        <v>90000</v>
      </c>
      <c r="K240" s="19">
        <f t="shared" si="108"/>
        <v>0</v>
      </c>
      <c r="L240" s="20"/>
    </row>
    <row r="241" spans="1:12" ht="36" x14ac:dyDescent="0.2">
      <c r="A241" s="30" t="s">
        <v>232</v>
      </c>
      <c r="B241" s="17" t="s">
        <v>32</v>
      </c>
      <c r="C241" s="17" t="s">
        <v>216</v>
      </c>
      <c r="D241" s="17" t="s">
        <v>233</v>
      </c>
      <c r="E241" s="18"/>
      <c r="F241" s="19">
        <f t="shared" ref="F241:K241" si="109">F242+F244</f>
        <v>50000</v>
      </c>
      <c r="G241" s="19">
        <f t="shared" si="109"/>
        <v>0</v>
      </c>
      <c r="H241" s="19">
        <f t="shared" si="109"/>
        <v>0</v>
      </c>
      <c r="I241" s="19">
        <f t="shared" si="109"/>
        <v>0</v>
      </c>
      <c r="J241" s="19">
        <f t="shared" si="109"/>
        <v>50000</v>
      </c>
      <c r="K241" s="19">
        <f t="shared" si="109"/>
        <v>0</v>
      </c>
      <c r="L241" s="20"/>
    </row>
    <row r="242" spans="1:12" ht="36" x14ac:dyDescent="0.2">
      <c r="A242" s="30" t="s">
        <v>234</v>
      </c>
      <c r="B242" s="17" t="s">
        <v>32</v>
      </c>
      <c r="C242" s="17" t="s">
        <v>216</v>
      </c>
      <c r="D242" s="17" t="s">
        <v>235</v>
      </c>
      <c r="E242" s="18"/>
      <c r="F242" s="19">
        <f t="shared" ref="F242:K242" si="110">F243</f>
        <v>10000</v>
      </c>
      <c r="G242" s="19">
        <f t="shared" si="110"/>
        <v>0</v>
      </c>
      <c r="H242" s="19">
        <f t="shared" si="110"/>
        <v>0</v>
      </c>
      <c r="I242" s="19">
        <f t="shared" si="110"/>
        <v>0</v>
      </c>
      <c r="J242" s="19">
        <f t="shared" si="110"/>
        <v>10000</v>
      </c>
      <c r="K242" s="19">
        <f t="shared" si="110"/>
        <v>0</v>
      </c>
      <c r="L242" s="20"/>
    </row>
    <row r="243" spans="1:12" ht="24" x14ac:dyDescent="0.2">
      <c r="A243" s="22" t="s">
        <v>27</v>
      </c>
      <c r="B243" s="17" t="s">
        <v>32</v>
      </c>
      <c r="C243" s="17" t="s">
        <v>216</v>
      </c>
      <c r="D243" s="17" t="s">
        <v>235</v>
      </c>
      <c r="E243" s="18">
        <v>200</v>
      </c>
      <c r="F243" s="19">
        <f>'[1]7.ведомства'!G113</f>
        <v>10000</v>
      </c>
      <c r="G243" s="19">
        <f>'[1]7.ведомства'!H113</f>
        <v>0</v>
      </c>
      <c r="H243" s="19">
        <f>'[1]7.ведомства'!I113</f>
        <v>0</v>
      </c>
      <c r="I243" s="19">
        <f>'[1]7.ведомства'!J113</f>
        <v>0</v>
      </c>
      <c r="J243" s="19">
        <f>'[1]7.ведомства'!K113</f>
        <v>10000</v>
      </c>
      <c r="K243" s="19">
        <f>'[1]7.ведомства'!L113</f>
        <v>0</v>
      </c>
      <c r="L243" s="20"/>
    </row>
    <row r="244" spans="1:12" ht="24" x14ac:dyDescent="0.2">
      <c r="A244" s="30" t="s">
        <v>236</v>
      </c>
      <c r="B244" s="17" t="s">
        <v>32</v>
      </c>
      <c r="C244" s="17" t="s">
        <v>216</v>
      </c>
      <c r="D244" s="17" t="s">
        <v>237</v>
      </c>
      <c r="E244" s="18"/>
      <c r="F244" s="19">
        <f t="shared" ref="F244:K244" si="111">F245</f>
        <v>40000</v>
      </c>
      <c r="G244" s="19">
        <f t="shared" si="111"/>
        <v>0</v>
      </c>
      <c r="H244" s="19">
        <f t="shared" si="111"/>
        <v>0</v>
      </c>
      <c r="I244" s="19">
        <f t="shared" si="111"/>
        <v>0</v>
      </c>
      <c r="J244" s="19">
        <f t="shared" si="111"/>
        <v>40000</v>
      </c>
      <c r="K244" s="19">
        <f t="shared" si="111"/>
        <v>0</v>
      </c>
      <c r="L244" s="20"/>
    </row>
    <row r="245" spans="1:12" ht="24" x14ac:dyDescent="0.2">
      <c r="A245" s="22" t="s">
        <v>27</v>
      </c>
      <c r="B245" s="17" t="s">
        <v>32</v>
      </c>
      <c r="C245" s="17" t="s">
        <v>216</v>
      </c>
      <c r="D245" s="17" t="s">
        <v>237</v>
      </c>
      <c r="E245" s="18">
        <v>200</v>
      </c>
      <c r="F245" s="19">
        <f>'[1]7.ведомства'!G115+'[1]7.ведомства'!G874</f>
        <v>40000</v>
      </c>
      <c r="G245" s="19">
        <f>'[1]7.ведомства'!H115+'[1]7.ведомства'!H874</f>
        <v>0</v>
      </c>
      <c r="H245" s="19">
        <f>'[1]7.ведомства'!I115+'[1]7.ведомства'!I874</f>
        <v>0</v>
      </c>
      <c r="I245" s="19">
        <f>'[1]7.ведомства'!J115+'[1]7.ведомства'!J874</f>
        <v>0</v>
      </c>
      <c r="J245" s="19">
        <f>'[1]7.ведомства'!K115+'[1]7.ведомства'!K874</f>
        <v>40000</v>
      </c>
      <c r="K245" s="19">
        <f>'[1]7.ведомства'!L115+'[1]7.ведомства'!L874</f>
        <v>0</v>
      </c>
      <c r="L245" s="20"/>
    </row>
    <row r="246" spans="1:12" ht="36" x14ac:dyDescent="0.2">
      <c r="A246" s="30" t="s">
        <v>238</v>
      </c>
      <c r="B246" s="17" t="s">
        <v>32</v>
      </c>
      <c r="C246" s="17" t="s">
        <v>216</v>
      </c>
      <c r="D246" s="17" t="s">
        <v>239</v>
      </c>
      <c r="E246" s="18"/>
      <c r="F246" s="19">
        <f>F247</f>
        <v>10000</v>
      </c>
      <c r="G246" s="19">
        <f t="shared" ref="G246:K247" si="112">G247</f>
        <v>0</v>
      </c>
      <c r="H246" s="19">
        <f t="shared" si="112"/>
        <v>0</v>
      </c>
      <c r="I246" s="19">
        <f t="shared" si="112"/>
        <v>0</v>
      </c>
      <c r="J246" s="19">
        <f t="shared" si="112"/>
        <v>10000</v>
      </c>
      <c r="K246" s="19">
        <f t="shared" si="112"/>
        <v>0</v>
      </c>
      <c r="L246" s="20"/>
    </row>
    <row r="247" spans="1:12" ht="24" x14ac:dyDescent="0.2">
      <c r="A247" s="30" t="s">
        <v>240</v>
      </c>
      <c r="B247" s="17" t="s">
        <v>32</v>
      </c>
      <c r="C247" s="17" t="s">
        <v>216</v>
      </c>
      <c r="D247" s="17" t="s">
        <v>241</v>
      </c>
      <c r="E247" s="18"/>
      <c r="F247" s="19">
        <f>F248</f>
        <v>10000</v>
      </c>
      <c r="G247" s="19">
        <f t="shared" si="112"/>
        <v>0</v>
      </c>
      <c r="H247" s="19">
        <f t="shared" si="112"/>
        <v>0</v>
      </c>
      <c r="I247" s="19">
        <f t="shared" si="112"/>
        <v>0</v>
      </c>
      <c r="J247" s="19">
        <f t="shared" si="112"/>
        <v>10000</v>
      </c>
      <c r="K247" s="19">
        <f t="shared" si="112"/>
        <v>0</v>
      </c>
      <c r="L247" s="20"/>
    </row>
    <row r="248" spans="1:12" ht="24" x14ac:dyDescent="0.2">
      <c r="A248" s="22" t="s">
        <v>27</v>
      </c>
      <c r="B248" s="17" t="s">
        <v>32</v>
      </c>
      <c r="C248" s="17" t="s">
        <v>216</v>
      </c>
      <c r="D248" s="17" t="s">
        <v>241</v>
      </c>
      <c r="E248" s="18">
        <v>200</v>
      </c>
      <c r="F248" s="19">
        <f>'[1]7.ведомства'!G118</f>
        <v>10000</v>
      </c>
      <c r="G248" s="19">
        <f>'[1]7.ведомства'!H118</f>
        <v>0</v>
      </c>
      <c r="H248" s="19">
        <f>'[1]7.ведомства'!I118</f>
        <v>0</v>
      </c>
      <c r="I248" s="19">
        <f>'[1]7.ведомства'!J118</f>
        <v>0</v>
      </c>
      <c r="J248" s="19">
        <f>'[1]7.ведомства'!K118</f>
        <v>10000</v>
      </c>
      <c r="K248" s="19">
        <f>'[1]7.ведомства'!L118</f>
        <v>0</v>
      </c>
      <c r="L248" s="20"/>
    </row>
    <row r="249" spans="1:12" ht="48" x14ac:dyDescent="0.2">
      <c r="A249" s="30" t="s">
        <v>924</v>
      </c>
      <c r="B249" s="17" t="s">
        <v>32</v>
      </c>
      <c r="C249" s="17" t="s">
        <v>216</v>
      </c>
      <c r="D249" s="17" t="s">
        <v>242</v>
      </c>
      <c r="E249" s="18"/>
      <c r="F249" s="19">
        <f>F250+F252</f>
        <v>30000</v>
      </c>
      <c r="G249" s="19">
        <f t="shared" ref="G249:K249" si="113">G250+G252</f>
        <v>0</v>
      </c>
      <c r="H249" s="19">
        <f t="shared" si="113"/>
        <v>0</v>
      </c>
      <c r="I249" s="19">
        <f t="shared" si="113"/>
        <v>0</v>
      </c>
      <c r="J249" s="19">
        <f t="shared" si="113"/>
        <v>30000</v>
      </c>
      <c r="K249" s="19">
        <f t="shared" si="113"/>
        <v>0</v>
      </c>
      <c r="L249" s="20"/>
    </row>
    <row r="250" spans="1:12" ht="48" x14ac:dyDescent="0.2">
      <c r="A250" s="30" t="s">
        <v>243</v>
      </c>
      <c r="B250" s="17" t="s">
        <v>32</v>
      </c>
      <c r="C250" s="17" t="s">
        <v>216</v>
      </c>
      <c r="D250" s="17" t="s">
        <v>244</v>
      </c>
      <c r="E250" s="18"/>
      <c r="F250" s="19">
        <f>F251</f>
        <v>30000</v>
      </c>
      <c r="G250" s="19">
        <f t="shared" ref="G250:K250" si="114">G251</f>
        <v>0</v>
      </c>
      <c r="H250" s="19">
        <f t="shared" si="114"/>
        <v>0</v>
      </c>
      <c r="I250" s="19">
        <f t="shared" si="114"/>
        <v>0</v>
      </c>
      <c r="J250" s="19">
        <f t="shared" si="114"/>
        <v>30000</v>
      </c>
      <c r="K250" s="19">
        <f t="shared" si="114"/>
        <v>0</v>
      </c>
      <c r="L250" s="20"/>
    </row>
    <row r="251" spans="1:12" ht="24" x14ac:dyDescent="0.2">
      <c r="A251" s="22" t="s">
        <v>27</v>
      </c>
      <c r="B251" s="17" t="s">
        <v>32</v>
      </c>
      <c r="C251" s="17" t="s">
        <v>216</v>
      </c>
      <c r="D251" s="17" t="s">
        <v>244</v>
      </c>
      <c r="E251" s="18">
        <v>200</v>
      </c>
      <c r="F251" s="19">
        <f>'[1]7.ведомства'!G121</f>
        <v>30000</v>
      </c>
      <c r="G251" s="19">
        <f>'[1]7.ведомства'!H121</f>
        <v>0</v>
      </c>
      <c r="H251" s="19">
        <f>'[1]7.ведомства'!I121</f>
        <v>0</v>
      </c>
      <c r="I251" s="19">
        <f>'[1]7.ведомства'!J121</f>
        <v>0</v>
      </c>
      <c r="J251" s="19">
        <f>'[1]7.ведомства'!K121</f>
        <v>30000</v>
      </c>
      <c r="K251" s="19">
        <f>'[1]7.ведомства'!L121</f>
        <v>0</v>
      </c>
      <c r="L251" s="20"/>
    </row>
    <row r="252" spans="1:12" ht="72" hidden="1" x14ac:dyDescent="0.2">
      <c r="A252" s="22" t="s">
        <v>245</v>
      </c>
      <c r="B252" s="17" t="s">
        <v>32</v>
      </c>
      <c r="C252" s="17" t="s">
        <v>216</v>
      </c>
      <c r="D252" s="17" t="s">
        <v>246</v>
      </c>
      <c r="E252" s="18"/>
      <c r="F252" s="19">
        <f>F253</f>
        <v>0</v>
      </c>
      <c r="G252" s="19">
        <f t="shared" ref="G252:K252" si="115">G253</f>
        <v>0</v>
      </c>
      <c r="H252" s="19">
        <f t="shared" si="115"/>
        <v>0</v>
      </c>
      <c r="I252" s="19">
        <f t="shared" si="115"/>
        <v>0</v>
      </c>
      <c r="J252" s="19">
        <f t="shared" si="115"/>
        <v>0</v>
      </c>
      <c r="K252" s="19">
        <f t="shared" si="115"/>
        <v>0</v>
      </c>
      <c r="L252" s="20"/>
    </row>
    <row r="253" spans="1:12" ht="24" hidden="1" x14ac:dyDescent="0.2">
      <c r="A253" s="22" t="s">
        <v>27</v>
      </c>
      <c r="B253" s="17" t="s">
        <v>32</v>
      </c>
      <c r="C253" s="17" t="s">
        <v>216</v>
      </c>
      <c r="D253" s="17" t="s">
        <v>246</v>
      </c>
      <c r="E253" s="18">
        <v>200</v>
      </c>
      <c r="F253" s="19">
        <f>'[1]7.ведомства'!G123</f>
        <v>0</v>
      </c>
      <c r="G253" s="19">
        <f>'[1]7.ведомства'!H123</f>
        <v>0</v>
      </c>
      <c r="H253" s="19">
        <f>'[1]7.ведомства'!I123</f>
        <v>0</v>
      </c>
      <c r="I253" s="19">
        <f>'[1]7.ведомства'!J123</f>
        <v>0</v>
      </c>
      <c r="J253" s="19">
        <f>'[1]7.ведомства'!K123</f>
        <v>0</v>
      </c>
      <c r="K253" s="19">
        <f>'[1]7.ведомства'!L123</f>
        <v>0</v>
      </c>
      <c r="L253" s="20"/>
    </row>
    <row r="254" spans="1:12" s="15" customFormat="1" x14ac:dyDescent="0.2">
      <c r="A254" s="36" t="s">
        <v>247</v>
      </c>
      <c r="B254" s="11" t="s">
        <v>58</v>
      </c>
      <c r="C254" s="11"/>
      <c r="D254" s="11"/>
      <c r="E254" s="12"/>
      <c r="F254" s="13">
        <f t="shared" ref="F254:K254" si="116">F255+F263+F279+F311+F339</f>
        <v>270736942.89000005</v>
      </c>
      <c r="G254" s="13">
        <f t="shared" si="116"/>
        <v>55259753.280000001</v>
      </c>
      <c r="H254" s="13">
        <f t="shared" si="116"/>
        <v>0</v>
      </c>
      <c r="I254" s="13">
        <f t="shared" si="116"/>
        <v>0</v>
      </c>
      <c r="J254" s="13">
        <f t="shared" si="116"/>
        <v>270736942.89000005</v>
      </c>
      <c r="K254" s="13">
        <f t="shared" si="116"/>
        <v>55259753.280000001</v>
      </c>
      <c r="L254" s="14"/>
    </row>
    <row r="255" spans="1:12" x14ac:dyDescent="0.2">
      <c r="A255" s="23" t="s">
        <v>248</v>
      </c>
      <c r="B255" s="17" t="s">
        <v>58</v>
      </c>
      <c r="C255" s="17" t="s">
        <v>96</v>
      </c>
      <c r="D255" s="17"/>
      <c r="E255" s="18"/>
      <c r="F255" s="19">
        <f>F256</f>
        <v>20000430</v>
      </c>
      <c r="G255" s="19">
        <f t="shared" ref="G255:K257" si="117">G256</f>
        <v>9500430</v>
      </c>
      <c r="H255" s="19">
        <f t="shared" si="117"/>
        <v>0</v>
      </c>
      <c r="I255" s="19">
        <f t="shared" si="117"/>
        <v>0</v>
      </c>
      <c r="J255" s="19">
        <f t="shared" si="117"/>
        <v>20000430</v>
      </c>
      <c r="K255" s="19">
        <f t="shared" si="117"/>
        <v>9500430</v>
      </c>
      <c r="L255" s="20"/>
    </row>
    <row r="256" spans="1:12" ht="36" x14ac:dyDescent="0.2">
      <c r="A256" s="22" t="s">
        <v>249</v>
      </c>
      <c r="B256" s="17" t="s">
        <v>58</v>
      </c>
      <c r="C256" s="17" t="s">
        <v>96</v>
      </c>
      <c r="D256" s="17" t="s">
        <v>250</v>
      </c>
      <c r="E256" s="17"/>
      <c r="F256" s="19">
        <f>F257</f>
        <v>20000430</v>
      </c>
      <c r="G256" s="19">
        <f t="shared" si="117"/>
        <v>9500430</v>
      </c>
      <c r="H256" s="19">
        <f t="shared" si="117"/>
        <v>0</v>
      </c>
      <c r="I256" s="19">
        <f t="shared" si="117"/>
        <v>0</v>
      </c>
      <c r="J256" s="19">
        <f t="shared" si="117"/>
        <v>20000430</v>
      </c>
      <c r="K256" s="19">
        <f t="shared" si="117"/>
        <v>9500430</v>
      </c>
      <c r="L256" s="20"/>
    </row>
    <row r="257" spans="1:12" ht="36" x14ac:dyDescent="0.2">
      <c r="A257" s="22" t="s">
        <v>251</v>
      </c>
      <c r="B257" s="17" t="s">
        <v>58</v>
      </c>
      <c r="C257" s="17" t="s">
        <v>96</v>
      </c>
      <c r="D257" s="17" t="s">
        <v>252</v>
      </c>
      <c r="E257" s="17"/>
      <c r="F257" s="19">
        <f>F258</f>
        <v>20000430</v>
      </c>
      <c r="G257" s="19">
        <f t="shared" si="117"/>
        <v>9500430</v>
      </c>
      <c r="H257" s="19">
        <f t="shared" si="117"/>
        <v>0</v>
      </c>
      <c r="I257" s="19">
        <f t="shared" si="117"/>
        <v>0</v>
      </c>
      <c r="J257" s="19">
        <f t="shared" si="117"/>
        <v>20000430</v>
      </c>
      <c r="K257" s="19">
        <f t="shared" si="117"/>
        <v>9500430</v>
      </c>
      <c r="L257" s="20"/>
    </row>
    <row r="258" spans="1:12" ht="36" x14ac:dyDescent="0.2">
      <c r="A258" s="30" t="s">
        <v>253</v>
      </c>
      <c r="B258" s="17" t="s">
        <v>58</v>
      </c>
      <c r="C258" s="17" t="s">
        <v>96</v>
      </c>
      <c r="D258" s="17" t="s">
        <v>254</v>
      </c>
      <c r="E258" s="17"/>
      <c r="F258" s="19">
        <f>F259+F261</f>
        <v>20000430</v>
      </c>
      <c r="G258" s="19">
        <f t="shared" ref="G258:K258" si="118">G259+G261</f>
        <v>9500430</v>
      </c>
      <c r="H258" s="19">
        <f t="shared" si="118"/>
        <v>0</v>
      </c>
      <c r="I258" s="19">
        <f t="shared" si="118"/>
        <v>0</v>
      </c>
      <c r="J258" s="19">
        <f t="shared" si="118"/>
        <v>20000430</v>
      </c>
      <c r="K258" s="19">
        <f t="shared" si="118"/>
        <v>9500430</v>
      </c>
      <c r="L258" s="20"/>
    </row>
    <row r="259" spans="1:12" ht="48" x14ac:dyDescent="0.2">
      <c r="A259" s="23" t="s">
        <v>255</v>
      </c>
      <c r="B259" s="17" t="s">
        <v>58</v>
      </c>
      <c r="C259" s="17" t="s">
        <v>96</v>
      </c>
      <c r="D259" s="17" t="s">
        <v>256</v>
      </c>
      <c r="E259" s="17"/>
      <c r="F259" s="19">
        <f t="shared" ref="F259:K259" si="119">F260</f>
        <v>9500430</v>
      </c>
      <c r="G259" s="19">
        <f t="shared" si="119"/>
        <v>9500430</v>
      </c>
      <c r="H259" s="19">
        <f t="shared" si="119"/>
        <v>0</v>
      </c>
      <c r="I259" s="19">
        <f t="shared" si="119"/>
        <v>0</v>
      </c>
      <c r="J259" s="19">
        <f t="shared" si="119"/>
        <v>9500430</v>
      </c>
      <c r="K259" s="19">
        <f t="shared" si="119"/>
        <v>9500430</v>
      </c>
      <c r="L259" s="20"/>
    </row>
    <row r="260" spans="1:12" ht="24" x14ac:dyDescent="0.2">
      <c r="A260" s="22" t="s">
        <v>27</v>
      </c>
      <c r="B260" s="17" t="s">
        <v>58</v>
      </c>
      <c r="C260" s="17" t="s">
        <v>96</v>
      </c>
      <c r="D260" s="17" t="s">
        <v>256</v>
      </c>
      <c r="E260" s="17" t="s">
        <v>28</v>
      </c>
      <c r="F260" s="19">
        <f>'[1]7.ведомства'!G881</f>
        <v>9500430</v>
      </c>
      <c r="G260" s="19">
        <f>'[1]7.ведомства'!H881</f>
        <v>9500430</v>
      </c>
      <c r="H260" s="19">
        <f>'[1]7.ведомства'!I881</f>
        <v>0</v>
      </c>
      <c r="I260" s="19">
        <f>'[1]7.ведомства'!J881</f>
        <v>0</v>
      </c>
      <c r="J260" s="19">
        <f>'[1]7.ведомства'!K881</f>
        <v>9500430</v>
      </c>
      <c r="K260" s="19">
        <f>'[1]7.ведомства'!L881</f>
        <v>9500430</v>
      </c>
      <c r="L260" s="20"/>
    </row>
    <row r="261" spans="1:12" ht="24" x14ac:dyDescent="0.2">
      <c r="A261" s="22" t="s">
        <v>257</v>
      </c>
      <c r="B261" s="17" t="s">
        <v>58</v>
      </c>
      <c r="C261" s="17" t="s">
        <v>96</v>
      </c>
      <c r="D261" s="17" t="s">
        <v>258</v>
      </c>
      <c r="E261" s="17"/>
      <c r="F261" s="19">
        <f>F262</f>
        <v>10500000</v>
      </c>
      <c r="G261" s="19">
        <f t="shared" ref="G261:K261" si="120">G262</f>
        <v>0</v>
      </c>
      <c r="H261" s="19">
        <f t="shared" si="120"/>
        <v>0</v>
      </c>
      <c r="I261" s="19">
        <f t="shared" si="120"/>
        <v>0</v>
      </c>
      <c r="J261" s="19">
        <f t="shared" si="120"/>
        <v>10500000</v>
      </c>
      <c r="K261" s="19">
        <f t="shared" si="120"/>
        <v>0</v>
      </c>
      <c r="L261" s="20"/>
    </row>
    <row r="262" spans="1:12" ht="24" x14ac:dyDescent="0.2">
      <c r="A262" s="22" t="s">
        <v>27</v>
      </c>
      <c r="B262" s="17" t="s">
        <v>58</v>
      </c>
      <c r="C262" s="17" t="s">
        <v>96</v>
      </c>
      <c r="D262" s="17" t="s">
        <v>258</v>
      </c>
      <c r="E262" s="17" t="s">
        <v>28</v>
      </c>
      <c r="F262" s="19">
        <f>'[1]7.ведомства'!G883</f>
        <v>10500000</v>
      </c>
      <c r="G262" s="19">
        <f>'[1]7.ведомства'!H883</f>
        <v>0</v>
      </c>
      <c r="H262" s="19">
        <f>'[1]7.ведомства'!I883</f>
        <v>0</v>
      </c>
      <c r="I262" s="19">
        <f>'[1]7.ведомства'!J883</f>
        <v>0</v>
      </c>
      <c r="J262" s="19">
        <f>'[1]7.ведомства'!K883</f>
        <v>10500000</v>
      </c>
      <c r="K262" s="19">
        <f>'[1]7.ведомства'!L883</f>
        <v>0</v>
      </c>
      <c r="L262" s="20"/>
    </row>
    <row r="263" spans="1:12" x14ac:dyDescent="0.2">
      <c r="A263" s="22" t="s">
        <v>259</v>
      </c>
      <c r="B263" s="17" t="s">
        <v>58</v>
      </c>
      <c r="C263" s="17" t="s">
        <v>260</v>
      </c>
      <c r="D263" s="17"/>
      <c r="E263" s="18"/>
      <c r="F263" s="33">
        <f>F264</f>
        <v>19535304.359999999</v>
      </c>
      <c r="G263" s="33">
        <f t="shared" ref="G263:K264" si="121">G264</f>
        <v>363774</v>
      </c>
      <c r="H263" s="33">
        <f t="shared" si="121"/>
        <v>0</v>
      </c>
      <c r="I263" s="33">
        <f t="shared" si="121"/>
        <v>0</v>
      </c>
      <c r="J263" s="33">
        <f t="shared" si="121"/>
        <v>19535304.359999999</v>
      </c>
      <c r="K263" s="33">
        <f t="shared" si="121"/>
        <v>363774</v>
      </c>
      <c r="L263" s="20"/>
    </row>
    <row r="264" spans="1:12" ht="24" x14ac:dyDescent="0.2">
      <c r="A264" s="32" t="s">
        <v>261</v>
      </c>
      <c r="B264" s="17" t="s">
        <v>58</v>
      </c>
      <c r="C264" s="17" t="s">
        <v>260</v>
      </c>
      <c r="D264" s="17" t="s">
        <v>119</v>
      </c>
      <c r="E264" s="17"/>
      <c r="F264" s="37">
        <f>F265</f>
        <v>19535304.359999999</v>
      </c>
      <c r="G264" s="37">
        <f t="shared" si="121"/>
        <v>363774</v>
      </c>
      <c r="H264" s="37">
        <f t="shared" si="121"/>
        <v>0</v>
      </c>
      <c r="I264" s="37">
        <f t="shared" si="121"/>
        <v>0</v>
      </c>
      <c r="J264" s="37">
        <f t="shared" si="121"/>
        <v>19535304.359999999</v>
      </c>
      <c r="K264" s="37">
        <f t="shared" si="121"/>
        <v>363774</v>
      </c>
      <c r="L264" s="20"/>
    </row>
    <row r="265" spans="1:12" ht="24" x14ac:dyDescent="0.2">
      <c r="A265" s="32" t="s">
        <v>262</v>
      </c>
      <c r="B265" s="17" t="s">
        <v>58</v>
      </c>
      <c r="C265" s="17" t="s">
        <v>260</v>
      </c>
      <c r="D265" s="17" t="s">
        <v>263</v>
      </c>
      <c r="E265" s="17"/>
      <c r="F265" s="37">
        <f t="shared" ref="F265:K265" si="122">F273+F276+F266</f>
        <v>19535304.359999999</v>
      </c>
      <c r="G265" s="37">
        <f t="shared" si="122"/>
        <v>363774</v>
      </c>
      <c r="H265" s="37">
        <f t="shared" si="122"/>
        <v>0</v>
      </c>
      <c r="I265" s="37">
        <f t="shared" si="122"/>
        <v>0</v>
      </c>
      <c r="J265" s="37">
        <f t="shared" si="122"/>
        <v>19535304.359999999</v>
      </c>
      <c r="K265" s="37">
        <f t="shared" si="122"/>
        <v>363774</v>
      </c>
      <c r="L265" s="20"/>
    </row>
    <row r="266" spans="1:12" ht="60" x14ac:dyDescent="0.2">
      <c r="A266" s="32" t="s">
        <v>264</v>
      </c>
      <c r="B266" s="17" t="s">
        <v>58</v>
      </c>
      <c r="C266" s="17" t="s">
        <v>260</v>
      </c>
      <c r="D266" s="17" t="s">
        <v>265</v>
      </c>
      <c r="E266" s="17"/>
      <c r="F266" s="37">
        <f>F267+F271+F269</f>
        <v>19171530.359999999</v>
      </c>
      <c r="G266" s="37">
        <f t="shared" ref="G266:K266" si="123">G267+G271+G269</f>
        <v>0</v>
      </c>
      <c r="H266" s="37">
        <f t="shared" si="123"/>
        <v>0</v>
      </c>
      <c r="I266" s="37">
        <f t="shared" si="123"/>
        <v>0</v>
      </c>
      <c r="J266" s="37">
        <f t="shared" si="123"/>
        <v>19171530.359999999</v>
      </c>
      <c r="K266" s="37">
        <f t="shared" si="123"/>
        <v>0</v>
      </c>
      <c r="L266" s="20"/>
    </row>
    <row r="267" spans="1:12" ht="48" x14ac:dyDescent="0.2">
      <c r="A267" s="30" t="s">
        <v>266</v>
      </c>
      <c r="B267" s="17" t="s">
        <v>58</v>
      </c>
      <c r="C267" s="17" t="s">
        <v>260</v>
      </c>
      <c r="D267" s="17" t="s">
        <v>267</v>
      </c>
      <c r="E267" s="17"/>
      <c r="F267" s="19">
        <f t="shared" ref="F267:K267" si="124">F268</f>
        <v>19171530.359999999</v>
      </c>
      <c r="G267" s="19">
        <f t="shared" si="124"/>
        <v>0</v>
      </c>
      <c r="H267" s="19">
        <f t="shared" si="124"/>
        <v>0</v>
      </c>
      <c r="I267" s="19">
        <f t="shared" si="124"/>
        <v>0</v>
      </c>
      <c r="J267" s="19">
        <f t="shared" si="124"/>
        <v>19171530.359999999</v>
      </c>
      <c r="K267" s="19">
        <f t="shared" si="124"/>
        <v>0</v>
      </c>
      <c r="L267" s="20"/>
    </row>
    <row r="268" spans="1:12" ht="24" x14ac:dyDescent="0.2">
      <c r="A268" s="22" t="s">
        <v>27</v>
      </c>
      <c r="B268" s="17" t="s">
        <v>58</v>
      </c>
      <c r="C268" s="17" t="s">
        <v>260</v>
      </c>
      <c r="D268" s="17" t="s">
        <v>267</v>
      </c>
      <c r="E268" s="17" t="s">
        <v>28</v>
      </c>
      <c r="F268" s="19">
        <f>'[1]7.ведомства'!G889</f>
        <v>19171530.359999999</v>
      </c>
      <c r="G268" s="19">
        <f>'[1]7.ведомства'!H889</f>
        <v>0</v>
      </c>
      <c r="H268" s="19">
        <f>'[1]7.ведомства'!I889</f>
        <v>0</v>
      </c>
      <c r="I268" s="19">
        <f>'[1]7.ведомства'!J889</f>
        <v>0</v>
      </c>
      <c r="J268" s="19">
        <f>'[1]7.ведомства'!K889</f>
        <v>19171530.359999999</v>
      </c>
      <c r="K268" s="19">
        <f>'[1]7.ведомства'!L889</f>
        <v>0</v>
      </c>
      <c r="L268" s="20"/>
    </row>
    <row r="269" spans="1:12" ht="24" hidden="1" x14ac:dyDescent="0.2">
      <c r="A269" s="23" t="s">
        <v>186</v>
      </c>
      <c r="B269" s="17" t="s">
        <v>58</v>
      </c>
      <c r="C269" s="17" t="s">
        <v>260</v>
      </c>
      <c r="D269" s="17" t="s">
        <v>268</v>
      </c>
      <c r="E269" s="17"/>
      <c r="F269" s="19">
        <f>F270</f>
        <v>0</v>
      </c>
      <c r="G269" s="19">
        <f t="shared" ref="G269:K269" si="125">G270</f>
        <v>0</v>
      </c>
      <c r="H269" s="19">
        <f t="shared" si="125"/>
        <v>0</v>
      </c>
      <c r="I269" s="19">
        <f t="shared" si="125"/>
        <v>0</v>
      </c>
      <c r="J269" s="19">
        <f t="shared" si="125"/>
        <v>0</v>
      </c>
      <c r="K269" s="19">
        <f t="shared" si="125"/>
        <v>0</v>
      </c>
      <c r="L269" s="20"/>
    </row>
    <row r="270" spans="1:12" ht="24" hidden="1" x14ac:dyDescent="0.2">
      <c r="A270" s="22" t="s">
        <v>27</v>
      </c>
      <c r="B270" s="17" t="s">
        <v>58</v>
      </c>
      <c r="C270" s="17" t="s">
        <v>260</v>
      </c>
      <c r="D270" s="17" t="s">
        <v>268</v>
      </c>
      <c r="E270" s="17" t="s">
        <v>28</v>
      </c>
      <c r="F270" s="19">
        <f>'[1]7.ведомства'!G891</f>
        <v>0</v>
      </c>
      <c r="G270" s="19">
        <f>'[1]7.ведомства'!H891</f>
        <v>0</v>
      </c>
      <c r="H270" s="19">
        <f>'[1]7.ведомства'!I891</f>
        <v>0</v>
      </c>
      <c r="I270" s="19">
        <f>'[1]7.ведомства'!J891</f>
        <v>0</v>
      </c>
      <c r="J270" s="19">
        <f>'[1]7.ведомства'!K891</f>
        <v>0</v>
      </c>
      <c r="K270" s="19">
        <f>'[1]7.ведомства'!L891</f>
        <v>0</v>
      </c>
      <c r="L270" s="20"/>
    </row>
    <row r="271" spans="1:12" ht="72" hidden="1" x14ac:dyDescent="0.2">
      <c r="A271" s="30" t="s">
        <v>269</v>
      </c>
      <c r="B271" s="17" t="s">
        <v>58</v>
      </c>
      <c r="C271" s="17" t="s">
        <v>260</v>
      </c>
      <c r="D271" s="17" t="s">
        <v>270</v>
      </c>
      <c r="E271" s="17"/>
      <c r="F271" s="19">
        <f>F272</f>
        <v>0</v>
      </c>
      <c r="G271" s="19">
        <f t="shared" ref="G271:K271" si="126">G272</f>
        <v>0</v>
      </c>
      <c r="H271" s="19">
        <f t="shared" si="126"/>
        <v>0</v>
      </c>
      <c r="I271" s="19">
        <f t="shared" si="126"/>
        <v>0</v>
      </c>
      <c r="J271" s="19">
        <f t="shared" si="126"/>
        <v>0</v>
      </c>
      <c r="K271" s="19">
        <f t="shared" si="126"/>
        <v>0</v>
      </c>
      <c r="L271" s="20"/>
    </row>
    <row r="272" spans="1:12" hidden="1" x14ac:dyDescent="0.2">
      <c r="A272" s="22" t="s">
        <v>92</v>
      </c>
      <c r="B272" s="17" t="s">
        <v>58</v>
      </c>
      <c r="C272" s="17" t="s">
        <v>260</v>
      </c>
      <c r="D272" s="17" t="s">
        <v>270</v>
      </c>
      <c r="E272" s="17" t="s">
        <v>271</v>
      </c>
      <c r="F272" s="19">
        <f>'[1]7.ведомства'!G893</f>
        <v>0</v>
      </c>
      <c r="G272" s="19">
        <f>'[1]7.ведомства'!H893</f>
        <v>0</v>
      </c>
      <c r="H272" s="19">
        <f>'[1]7.ведомства'!I893</f>
        <v>0</v>
      </c>
      <c r="I272" s="19">
        <f>'[1]7.ведомства'!J893</f>
        <v>0</v>
      </c>
      <c r="J272" s="19">
        <f>'[1]7.ведомства'!K893</f>
        <v>0</v>
      </c>
      <c r="K272" s="19">
        <f>'[1]7.ведомства'!L893</f>
        <v>0</v>
      </c>
      <c r="L272" s="20"/>
    </row>
    <row r="273" spans="1:12" ht="84" x14ac:dyDescent="0.2">
      <c r="A273" s="22" t="s">
        <v>272</v>
      </c>
      <c r="B273" s="17" t="s">
        <v>58</v>
      </c>
      <c r="C273" s="17" t="s">
        <v>260</v>
      </c>
      <c r="D273" s="17" t="s">
        <v>273</v>
      </c>
      <c r="E273" s="18"/>
      <c r="F273" s="19">
        <f>F274</f>
        <v>363774</v>
      </c>
      <c r="G273" s="19">
        <f t="shared" ref="G273:K274" si="127">G274</f>
        <v>363774</v>
      </c>
      <c r="H273" s="19">
        <f t="shared" si="127"/>
        <v>0</v>
      </c>
      <c r="I273" s="19">
        <f t="shared" si="127"/>
        <v>0</v>
      </c>
      <c r="J273" s="19">
        <f t="shared" si="127"/>
        <v>363774</v>
      </c>
      <c r="K273" s="19">
        <f t="shared" si="127"/>
        <v>363774</v>
      </c>
      <c r="L273" s="20"/>
    </row>
    <row r="274" spans="1:12" ht="84" x14ac:dyDescent="0.2">
      <c r="A274" s="22" t="s">
        <v>274</v>
      </c>
      <c r="B274" s="17" t="s">
        <v>58</v>
      </c>
      <c r="C274" s="17" t="s">
        <v>260</v>
      </c>
      <c r="D274" s="17" t="s">
        <v>275</v>
      </c>
      <c r="E274" s="18"/>
      <c r="F274" s="19">
        <f>F275</f>
        <v>363774</v>
      </c>
      <c r="G274" s="19">
        <f t="shared" si="127"/>
        <v>363774</v>
      </c>
      <c r="H274" s="19">
        <f t="shared" si="127"/>
        <v>0</v>
      </c>
      <c r="I274" s="19">
        <f t="shared" si="127"/>
        <v>0</v>
      </c>
      <c r="J274" s="19">
        <f t="shared" si="127"/>
        <v>363774</v>
      </c>
      <c r="K274" s="19">
        <f t="shared" si="127"/>
        <v>363774</v>
      </c>
      <c r="L274" s="20"/>
    </row>
    <row r="275" spans="1:12" x14ac:dyDescent="0.2">
      <c r="A275" s="22" t="s">
        <v>92</v>
      </c>
      <c r="B275" s="17" t="s">
        <v>58</v>
      </c>
      <c r="C275" s="17" t="s">
        <v>260</v>
      </c>
      <c r="D275" s="17" t="s">
        <v>275</v>
      </c>
      <c r="E275" s="18">
        <v>800</v>
      </c>
      <c r="F275" s="19">
        <f>'[1]7.ведомства'!G324</f>
        <v>363774</v>
      </c>
      <c r="G275" s="19">
        <f>'[1]7.ведомства'!H324</f>
        <v>363774</v>
      </c>
      <c r="H275" s="19">
        <f>'[1]7.ведомства'!I324</f>
        <v>0</v>
      </c>
      <c r="I275" s="19">
        <f>'[1]7.ведомства'!J324</f>
        <v>0</v>
      </c>
      <c r="J275" s="19">
        <f>'[1]7.ведомства'!K324</f>
        <v>363774</v>
      </c>
      <c r="K275" s="19">
        <f>'[1]7.ведомства'!L324</f>
        <v>363774</v>
      </c>
      <c r="L275" s="20"/>
    </row>
    <row r="276" spans="1:12" ht="48" hidden="1" x14ac:dyDescent="0.2">
      <c r="A276" s="22" t="s">
        <v>276</v>
      </c>
      <c r="B276" s="17" t="s">
        <v>58</v>
      </c>
      <c r="C276" s="17" t="s">
        <v>260</v>
      </c>
      <c r="D276" s="17" t="s">
        <v>277</v>
      </c>
      <c r="E276" s="17"/>
      <c r="F276" s="19">
        <f>F277</f>
        <v>0</v>
      </c>
      <c r="G276" s="19">
        <f t="shared" ref="G276:K277" si="128">G277</f>
        <v>0</v>
      </c>
      <c r="H276" s="19">
        <f t="shared" si="128"/>
        <v>0</v>
      </c>
      <c r="I276" s="19">
        <f t="shared" si="128"/>
        <v>0</v>
      </c>
      <c r="J276" s="19">
        <f t="shared" si="128"/>
        <v>0</v>
      </c>
      <c r="K276" s="19">
        <f t="shared" si="128"/>
        <v>0</v>
      </c>
      <c r="L276" s="20"/>
    </row>
    <row r="277" spans="1:12" ht="36" hidden="1" x14ac:dyDescent="0.2">
      <c r="A277" s="23" t="s">
        <v>278</v>
      </c>
      <c r="B277" s="17" t="s">
        <v>58</v>
      </c>
      <c r="C277" s="17" t="s">
        <v>260</v>
      </c>
      <c r="D277" s="17" t="s">
        <v>279</v>
      </c>
      <c r="E277" s="17"/>
      <c r="F277" s="19">
        <f>F278</f>
        <v>0</v>
      </c>
      <c r="G277" s="19">
        <f t="shared" si="128"/>
        <v>0</v>
      </c>
      <c r="H277" s="19">
        <f t="shared" si="128"/>
        <v>0</v>
      </c>
      <c r="I277" s="19">
        <f t="shared" si="128"/>
        <v>0</v>
      </c>
      <c r="J277" s="19">
        <f t="shared" si="128"/>
        <v>0</v>
      </c>
      <c r="K277" s="19">
        <f t="shared" si="128"/>
        <v>0</v>
      </c>
      <c r="L277" s="20"/>
    </row>
    <row r="278" spans="1:12" ht="24" hidden="1" x14ac:dyDescent="0.2">
      <c r="A278" s="22" t="s">
        <v>27</v>
      </c>
      <c r="B278" s="17" t="s">
        <v>58</v>
      </c>
      <c r="C278" s="17" t="s">
        <v>260</v>
      </c>
      <c r="D278" s="17" t="s">
        <v>279</v>
      </c>
      <c r="E278" s="17" t="s">
        <v>28</v>
      </c>
      <c r="F278" s="19">
        <f>'[1]7.ведомства'!G896</f>
        <v>0</v>
      </c>
      <c r="G278" s="19">
        <f>'[1]7.ведомства'!H896</f>
        <v>0</v>
      </c>
      <c r="H278" s="19">
        <f>'[1]7.ведомства'!I896</f>
        <v>0</v>
      </c>
      <c r="I278" s="19">
        <f>'[1]7.ведомства'!J896</f>
        <v>0</v>
      </c>
      <c r="J278" s="19">
        <f>'[1]7.ведомства'!K896</f>
        <v>0</v>
      </c>
      <c r="K278" s="19">
        <f>'[1]7.ведомства'!L896</f>
        <v>0</v>
      </c>
      <c r="L278" s="20"/>
    </row>
    <row r="279" spans="1:12" x14ac:dyDescent="0.2">
      <c r="A279" s="22" t="s">
        <v>280</v>
      </c>
      <c r="B279" s="17" t="s">
        <v>58</v>
      </c>
      <c r="C279" s="17" t="s">
        <v>210</v>
      </c>
      <c r="D279" s="17"/>
      <c r="E279" s="17"/>
      <c r="F279" s="19">
        <f t="shared" ref="F279:K279" si="129">F280+F307</f>
        <v>172266195.75000003</v>
      </c>
      <c r="G279" s="19">
        <f t="shared" si="129"/>
        <v>45160345.960000001</v>
      </c>
      <c r="H279" s="19">
        <f t="shared" si="129"/>
        <v>0</v>
      </c>
      <c r="I279" s="19">
        <f t="shared" si="129"/>
        <v>0</v>
      </c>
      <c r="J279" s="19">
        <f>J280+J307</f>
        <v>172266195.75000003</v>
      </c>
      <c r="K279" s="19">
        <f t="shared" si="129"/>
        <v>45160345.960000001</v>
      </c>
      <c r="L279" s="20"/>
    </row>
    <row r="280" spans="1:12" ht="36" x14ac:dyDescent="0.2">
      <c r="A280" s="22" t="s">
        <v>249</v>
      </c>
      <c r="B280" s="17" t="s">
        <v>58</v>
      </c>
      <c r="C280" s="17" t="s">
        <v>210</v>
      </c>
      <c r="D280" s="17" t="s">
        <v>250</v>
      </c>
      <c r="E280" s="17"/>
      <c r="F280" s="19">
        <f t="shared" ref="F280:K280" si="130">F281</f>
        <v>168421195.75000003</v>
      </c>
      <c r="G280" s="19">
        <f t="shared" si="130"/>
        <v>45160345.960000001</v>
      </c>
      <c r="H280" s="19">
        <f t="shared" si="130"/>
        <v>0</v>
      </c>
      <c r="I280" s="19">
        <f t="shared" si="130"/>
        <v>0</v>
      </c>
      <c r="J280" s="19">
        <f t="shared" si="130"/>
        <v>168421195.75000003</v>
      </c>
      <c r="K280" s="19">
        <f t="shared" si="130"/>
        <v>45160345.960000001</v>
      </c>
      <c r="L280" s="20"/>
    </row>
    <row r="281" spans="1:12" ht="24" x14ac:dyDescent="0.2">
      <c r="A281" s="22" t="s">
        <v>281</v>
      </c>
      <c r="B281" s="17" t="s">
        <v>58</v>
      </c>
      <c r="C281" s="17" t="s">
        <v>210</v>
      </c>
      <c r="D281" s="17" t="s">
        <v>282</v>
      </c>
      <c r="E281" s="17"/>
      <c r="F281" s="19">
        <f t="shared" ref="F281:K281" si="131">F282+F291</f>
        <v>168421195.75000003</v>
      </c>
      <c r="G281" s="19">
        <f t="shared" si="131"/>
        <v>45160345.960000001</v>
      </c>
      <c r="H281" s="19">
        <f t="shared" si="131"/>
        <v>0</v>
      </c>
      <c r="I281" s="19">
        <f t="shared" si="131"/>
        <v>0</v>
      </c>
      <c r="J281" s="19">
        <f t="shared" si="131"/>
        <v>168421195.75000003</v>
      </c>
      <c r="K281" s="19">
        <f t="shared" si="131"/>
        <v>45160345.960000001</v>
      </c>
      <c r="L281" s="20"/>
    </row>
    <row r="282" spans="1:12" ht="48" hidden="1" x14ac:dyDescent="0.2">
      <c r="A282" s="30" t="s">
        <v>283</v>
      </c>
      <c r="B282" s="17" t="s">
        <v>58</v>
      </c>
      <c r="C282" s="17" t="s">
        <v>210</v>
      </c>
      <c r="D282" s="17" t="s">
        <v>284</v>
      </c>
      <c r="E282" s="17"/>
      <c r="F282" s="19">
        <f t="shared" ref="F282:K282" si="132">F283+F285+F289+F287</f>
        <v>0</v>
      </c>
      <c r="G282" s="19">
        <f t="shared" si="132"/>
        <v>0</v>
      </c>
      <c r="H282" s="19">
        <f t="shared" si="132"/>
        <v>0</v>
      </c>
      <c r="I282" s="19">
        <f t="shared" si="132"/>
        <v>0</v>
      </c>
      <c r="J282" s="19">
        <f t="shared" si="132"/>
        <v>0</v>
      </c>
      <c r="K282" s="19">
        <f t="shared" si="132"/>
        <v>0</v>
      </c>
      <c r="L282" s="20"/>
    </row>
    <row r="283" spans="1:12" ht="36" hidden="1" x14ac:dyDescent="0.2">
      <c r="A283" s="23" t="s">
        <v>285</v>
      </c>
      <c r="B283" s="17" t="s">
        <v>58</v>
      </c>
      <c r="C283" s="17" t="s">
        <v>210</v>
      </c>
      <c r="D283" s="17" t="s">
        <v>286</v>
      </c>
      <c r="E283" s="17"/>
      <c r="F283" s="19">
        <f t="shared" ref="F283:K283" si="133">F284</f>
        <v>0</v>
      </c>
      <c r="G283" s="19">
        <f t="shared" si="133"/>
        <v>0</v>
      </c>
      <c r="H283" s="19">
        <f t="shared" si="133"/>
        <v>0</v>
      </c>
      <c r="I283" s="19">
        <f t="shared" si="133"/>
        <v>0</v>
      </c>
      <c r="J283" s="19">
        <f t="shared" si="133"/>
        <v>0</v>
      </c>
      <c r="K283" s="19">
        <f t="shared" si="133"/>
        <v>0</v>
      </c>
      <c r="L283" s="20"/>
    </row>
    <row r="284" spans="1:12" ht="24" hidden="1" x14ac:dyDescent="0.2">
      <c r="A284" s="22" t="s">
        <v>27</v>
      </c>
      <c r="B284" s="17" t="s">
        <v>58</v>
      </c>
      <c r="C284" s="17" t="s">
        <v>210</v>
      </c>
      <c r="D284" s="17" t="s">
        <v>286</v>
      </c>
      <c r="E284" s="17" t="s">
        <v>28</v>
      </c>
      <c r="F284" s="19">
        <f>'[1]7.ведомства'!G902</f>
        <v>0</v>
      </c>
      <c r="G284" s="19">
        <f>'[1]7.ведомства'!H902</f>
        <v>0</v>
      </c>
      <c r="H284" s="19">
        <f>'[1]7.ведомства'!I902</f>
        <v>0</v>
      </c>
      <c r="I284" s="19">
        <f>'[1]7.ведомства'!J902</f>
        <v>0</v>
      </c>
      <c r="J284" s="19">
        <f>'[1]7.ведомства'!K902</f>
        <v>0</v>
      </c>
      <c r="K284" s="19">
        <f>'[1]7.ведомства'!L902</f>
        <v>0</v>
      </c>
      <c r="L284" s="20"/>
    </row>
    <row r="285" spans="1:12" ht="24" hidden="1" x14ac:dyDescent="0.2">
      <c r="A285" s="22" t="s">
        <v>287</v>
      </c>
      <c r="B285" s="17" t="s">
        <v>58</v>
      </c>
      <c r="C285" s="17" t="s">
        <v>210</v>
      </c>
      <c r="D285" s="17" t="s">
        <v>288</v>
      </c>
      <c r="E285" s="17"/>
      <c r="F285" s="19">
        <f t="shared" ref="F285:K285" si="134">F286</f>
        <v>0</v>
      </c>
      <c r="G285" s="19">
        <f t="shared" si="134"/>
        <v>0</v>
      </c>
      <c r="H285" s="19">
        <f t="shared" si="134"/>
        <v>0</v>
      </c>
      <c r="I285" s="19">
        <f t="shared" si="134"/>
        <v>0</v>
      </c>
      <c r="J285" s="19">
        <f t="shared" si="134"/>
        <v>0</v>
      </c>
      <c r="K285" s="19">
        <f t="shared" si="134"/>
        <v>0</v>
      </c>
      <c r="L285" s="20"/>
    </row>
    <row r="286" spans="1:12" ht="24" hidden="1" x14ac:dyDescent="0.2">
      <c r="A286" s="22" t="s">
        <v>27</v>
      </c>
      <c r="B286" s="17" t="s">
        <v>58</v>
      </c>
      <c r="C286" s="17" t="s">
        <v>210</v>
      </c>
      <c r="D286" s="17" t="s">
        <v>288</v>
      </c>
      <c r="E286" s="17" t="s">
        <v>28</v>
      </c>
      <c r="F286" s="19">
        <f>'[1]7.ведомства'!G904</f>
        <v>0</v>
      </c>
      <c r="G286" s="19">
        <f>'[1]7.ведомства'!H904</f>
        <v>0</v>
      </c>
      <c r="H286" s="19">
        <f>'[1]7.ведомства'!I904</f>
        <v>0</v>
      </c>
      <c r="I286" s="19">
        <f>'[1]7.ведомства'!J904</f>
        <v>0</v>
      </c>
      <c r="J286" s="19">
        <f>'[1]7.ведомства'!K904</f>
        <v>0</v>
      </c>
      <c r="K286" s="19">
        <f>'[1]7.ведомства'!L904</f>
        <v>0</v>
      </c>
      <c r="L286" s="20"/>
    </row>
    <row r="287" spans="1:12" ht="24" hidden="1" x14ac:dyDescent="0.2">
      <c r="A287" s="30" t="s">
        <v>289</v>
      </c>
      <c r="B287" s="17" t="s">
        <v>58</v>
      </c>
      <c r="C287" s="17" t="s">
        <v>210</v>
      </c>
      <c r="D287" s="17" t="s">
        <v>290</v>
      </c>
      <c r="E287" s="17"/>
      <c r="F287" s="19">
        <f t="shared" ref="F287:K287" si="135">F288</f>
        <v>0</v>
      </c>
      <c r="G287" s="19">
        <f t="shared" si="135"/>
        <v>0</v>
      </c>
      <c r="H287" s="19">
        <f t="shared" si="135"/>
        <v>0</v>
      </c>
      <c r="I287" s="19">
        <f t="shared" si="135"/>
        <v>0</v>
      </c>
      <c r="J287" s="19">
        <f t="shared" si="135"/>
        <v>0</v>
      </c>
      <c r="K287" s="19">
        <f t="shared" si="135"/>
        <v>0</v>
      </c>
      <c r="L287" s="20"/>
    </row>
    <row r="288" spans="1:12" ht="24" hidden="1" x14ac:dyDescent="0.2">
      <c r="A288" s="22" t="s">
        <v>27</v>
      </c>
      <c r="B288" s="17" t="s">
        <v>58</v>
      </c>
      <c r="C288" s="17" t="s">
        <v>210</v>
      </c>
      <c r="D288" s="17" t="s">
        <v>290</v>
      </c>
      <c r="E288" s="17" t="s">
        <v>28</v>
      </c>
      <c r="F288" s="19">
        <f>'[1]7.ведомства'!G906</f>
        <v>0</v>
      </c>
      <c r="G288" s="19">
        <f>'[1]7.ведомства'!H906</f>
        <v>0</v>
      </c>
      <c r="H288" s="19">
        <f>'[1]7.ведомства'!I906</f>
        <v>0</v>
      </c>
      <c r="I288" s="19">
        <f>'[1]7.ведомства'!J906</f>
        <v>0</v>
      </c>
      <c r="J288" s="19">
        <f>'[1]7.ведомства'!K906</f>
        <v>0</v>
      </c>
      <c r="K288" s="19">
        <f>'[1]7.ведомства'!L906</f>
        <v>0</v>
      </c>
      <c r="L288" s="20"/>
    </row>
    <row r="289" spans="1:12" ht="24" hidden="1" x14ac:dyDescent="0.2">
      <c r="A289" s="22" t="s">
        <v>287</v>
      </c>
      <c r="B289" s="17" t="s">
        <v>58</v>
      </c>
      <c r="C289" s="17" t="s">
        <v>210</v>
      </c>
      <c r="D289" s="17" t="s">
        <v>291</v>
      </c>
      <c r="E289" s="17"/>
      <c r="F289" s="19">
        <f t="shared" ref="F289:K289" si="136">F290</f>
        <v>0</v>
      </c>
      <c r="G289" s="19">
        <f t="shared" si="136"/>
        <v>0</v>
      </c>
      <c r="H289" s="19">
        <f t="shared" si="136"/>
        <v>0</v>
      </c>
      <c r="I289" s="19">
        <f t="shared" si="136"/>
        <v>0</v>
      </c>
      <c r="J289" s="19">
        <f t="shared" si="136"/>
        <v>0</v>
      </c>
      <c r="K289" s="19">
        <f t="shared" si="136"/>
        <v>0</v>
      </c>
      <c r="L289" s="20"/>
    </row>
    <row r="290" spans="1:12" ht="24.75" hidden="1" customHeight="1" x14ac:dyDescent="0.2">
      <c r="A290" s="22" t="s">
        <v>27</v>
      </c>
      <c r="B290" s="17" t="s">
        <v>58</v>
      </c>
      <c r="C290" s="17" t="s">
        <v>210</v>
      </c>
      <c r="D290" s="17" t="s">
        <v>291</v>
      </c>
      <c r="E290" s="17" t="s">
        <v>28</v>
      </c>
      <c r="F290" s="19">
        <f>'[1]7.ведомства'!G908</f>
        <v>0</v>
      </c>
      <c r="G290" s="19">
        <f>'[1]7.ведомства'!H908</f>
        <v>0</v>
      </c>
      <c r="H290" s="19">
        <f>'[1]7.ведомства'!I908</f>
        <v>0</v>
      </c>
      <c r="I290" s="19">
        <f>'[1]7.ведомства'!J908</f>
        <v>0</v>
      </c>
      <c r="J290" s="19">
        <f>'[1]7.ведомства'!K908</f>
        <v>0</v>
      </c>
      <c r="K290" s="19">
        <f>'[1]7.ведомства'!L908</f>
        <v>0</v>
      </c>
      <c r="L290" s="20"/>
    </row>
    <row r="291" spans="1:12" ht="36" x14ac:dyDescent="0.2">
      <c r="A291" s="22" t="s">
        <v>292</v>
      </c>
      <c r="B291" s="17" t="s">
        <v>58</v>
      </c>
      <c r="C291" s="17" t="s">
        <v>210</v>
      </c>
      <c r="D291" s="17" t="s">
        <v>293</v>
      </c>
      <c r="E291" s="17"/>
      <c r="F291" s="19">
        <f t="shared" ref="F291:K291" si="137">F298+F300+F305+F296+F302+F292+F294</f>
        <v>168421195.75000003</v>
      </c>
      <c r="G291" s="19">
        <f t="shared" si="137"/>
        <v>45160345.960000001</v>
      </c>
      <c r="H291" s="19">
        <f t="shared" si="137"/>
        <v>0</v>
      </c>
      <c r="I291" s="19">
        <f t="shared" si="137"/>
        <v>0</v>
      </c>
      <c r="J291" s="19">
        <f t="shared" si="137"/>
        <v>168421195.75000003</v>
      </c>
      <c r="K291" s="19">
        <f t="shared" si="137"/>
        <v>45160345.960000001</v>
      </c>
      <c r="L291" s="20"/>
    </row>
    <row r="292" spans="1:12" ht="60" x14ac:dyDescent="0.2">
      <c r="A292" s="22" t="s">
        <v>294</v>
      </c>
      <c r="B292" s="17" t="s">
        <v>58</v>
      </c>
      <c r="C292" s="17" t="s">
        <v>210</v>
      </c>
      <c r="D292" s="17" t="s">
        <v>295</v>
      </c>
      <c r="E292" s="17"/>
      <c r="F292" s="19">
        <f>F293</f>
        <v>45160345.960000001</v>
      </c>
      <c r="G292" s="19">
        <f t="shared" ref="G292:K292" si="138">G293</f>
        <v>45160345.960000001</v>
      </c>
      <c r="H292" s="19">
        <f t="shared" si="138"/>
        <v>0</v>
      </c>
      <c r="I292" s="19">
        <f t="shared" si="138"/>
        <v>0</v>
      </c>
      <c r="J292" s="19">
        <f t="shared" si="138"/>
        <v>45160345.960000001</v>
      </c>
      <c r="K292" s="19">
        <f t="shared" si="138"/>
        <v>45160345.960000001</v>
      </c>
      <c r="L292" s="20"/>
    </row>
    <row r="293" spans="1:12" ht="24" x14ac:dyDescent="0.2">
      <c r="A293" s="22" t="s">
        <v>27</v>
      </c>
      <c r="B293" s="17" t="s">
        <v>58</v>
      </c>
      <c r="C293" s="17" t="s">
        <v>210</v>
      </c>
      <c r="D293" s="17" t="s">
        <v>295</v>
      </c>
      <c r="E293" s="17" t="s">
        <v>28</v>
      </c>
      <c r="F293" s="19">
        <f>'[1]7.ведомства'!G911</f>
        <v>45160345.960000001</v>
      </c>
      <c r="G293" s="19">
        <f>'[1]7.ведомства'!H911</f>
        <v>45160345.960000001</v>
      </c>
      <c r="H293" s="19">
        <f>'[1]7.ведомства'!I911</f>
        <v>0</v>
      </c>
      <c r="I293" s="19">
        <f>'[1]7.ведомства'!J911</f>
        <v>0</v>
      </c>
      <c r="J293" s="19">
        <f>'[1]7.ведомства'!K911</f>
        <v>45160345.960000001</v>
      </c>
      <c r="K293" s="19">
        <f>'[1]7.ведомства'!L911</f>
        <v>45160345.960000001</v>
      </c>
      <c r="L293" s="20"/>
    </row>
    <row r="294" spans="1:12" ht="60" x14ac:dyDescent="0.2">
      <c r="A294" s="22" t="s">
        <v>296</v>
      </c>
      <c r="B294" s="17" t="s">
        <v>58</v>
      </c>
      <c r="C294" s="17" t="s">
        <v>210</v>
      </c>
      <c r="D294" s="17" t="s">
        <v>297</v>
      </c>
      <c r="E294" s="17"/>
      <c r="F294" s="19">
        <f>F295</f>
        <v>456165.11</v>
      </c>
      <c r="G294" s="19">
        <f t="shared" ref="G294:K294" si="139">G295</f>
        <v>0</v>
      </c>
      <c r="H294" s="19">
        <f t="shared" si="139"/>
        <v>0</v>
      </c>
      <c r="I294" s="19">
        <f t="shared" si="139"/>
        <v>0</v>
      </c>
      <c r="J294" s="19">
        <f t="shared" si="139"/>
        <v>456165.11</v>
      </c>
      <c r="K294" s="19">
        <f t="shared" si="139"/>
        <v>0</v>
      </c>
      <c r="L294" s="20"/>
    </row>
    <row r="295" spans="1:12" ht="24" x14ac:dyDescent="0.2">
      <c r="A295" s="22" t="s">
        <v>27</v>
      </c>
      <c r="B295" s="17" t="s">
        <v>58</v>
      </c>
      <c r="C295" s="17" t="s">
        <v>210</v>
      </c>
      <c r="D295" s="17" t="s">
        <v>297</v>
      </c>
      <c r="E295" s="17" t="s">
        <v>28</v>
      </c>
      <c r="F295" s="19">
        <f>'[1]7.ведомства'!G913</f>
        <v>456165.11</v>
      </c>
      <c r="G295" s="19">
        <f>'[1]7.ведомства'!H913</f>
        <v>0</v>
      </c>
      <c r="H295" s="19">
        <f>'[1]7.ведомства'!I913</f>
        <v>0</v>
      </c>
      <c r="I295" s="19">
        <f>'[1]7.ведомства'!J913</f>
        <v>0</v>
      </c>
      <c r="J295" s="19">
        <f>'[1]7.ведомства'!K913</f>
        <v>456165.11</v>
      </c>
      <c r="K295" s="19">
        <f>'[1]7.ведомства'!L913</f>
        <v>0</v>
      </c>
      <c r="L295" s="20"/>
    </row>
    <row r="296" spans="1:12" ht="24" hidden="1" x14ac:dyDescent="0.2">
      <c r="A296" s="22" t="s">
        <v>298</v>
      </c>
      <c r="B296" s="17" t="s">
        <v>58</v>
      </c>
      <c r="C296" s="17" t="s">
        <v>210</v>
      </c>
      <c r="D296" s="17" t="s">
        <v>299</v>
      </c>
      <c r="E296" s="17"/>
      <c r="F296" s="19">
        <f t="shared" ref="F296:K296" si="140">F297</f>
        <v>0</v>
      </c>
      <c r="G296" s="19">
        <f t="shared" si="140"/>
        <v>0</v>
      </c>
      <c r="H296" s="19">
        <f t="shared" si="140"/>
        <v>0</v>
      </c>
      <c r="I296" s="19">
        <f t="shared" si="140"/>
        <v>0</v>
      </c>
      <c r="J296" s="19">
        <f t="shared" si="140"/>
        <v>0</v>
      </c>
      <c r="K296" s="19">
        <f t="shared" si="140"/>
        <v>0</v>
      </c>
      <c r="L296" s="20"/>
    </row>
    <row r="297" spans="1:12" ht="24" hidden="1" x14ac:dyDescent="0.2">
      <c r="A297" s="22" t="s">
        <v>27</v>
      </c>
      <c r="B297" s="17" t="s">
        <v>58</v>
      </c>
      <c r="C297" s="17" t="s">
        <v>210</v>
      </c>
      <c r="D297" s="17" t="s">
        <v>299</v>
      </c>
      <c r="E297" s="17" t="s">
        <v>28</v>
      </c>
      <c r="F297" s="19">
        <f>'[1]7.ведомства'!G915</f>
        <v>0</v>
      </c>
      <c r="G297" s="19">
        <f>'[1]7.ведомства'!H915</f>
        <v>0</v>
      </c>
      <c r="H297" s="19">
        <f>'[1]7.ведомства'!I915</f>
        <v>0</v>
      </c>
      <c r="I297" s="19">
        <f>'[1]7.ведомства'!J915</f>
        <v>0</v>
      </c>
      <c r="J297" s="19">
        <f>'[1]7.ведомства'!K915</f>
        <v>0</v>
      </c>
      <c r="K297" s="19">
        <f>'[1]7.ведомства'!L915</f>
        <v>0</v>
      </c>
      <c r="L297" s="20"/>
    </row>
    <row r="298" spans="1:12" ht="36" x14ac:dyDescent="0.2">
      <c r="A298" s="22" t="s">
        <v>300</v>
      </c>
      <c r="B298" s="17" t="s">
        <v>58</v>
      </c>
      <c r="C298" s="17" t="s">
        <v>210</v>
      </c>
      <c r="D298" s="17" t="s">
        <v>301</v>
      </c>
      <c r="E298" s="17"/>
      <c r="F298" s="19">
        <f t="shared" ref="F298:K298" si="141">F299</f>
        <v>107804684.68000001</v>
      </c>
      <c r="G298" s="19">
        <f t="shared" si="141"/>
        <v>0</v>
      </c>
      <c r="H298" s="19">
        <f t="shared" si="141"/>
        <v>0</v>
      </c>
      <c r="I298" s="19">
        <f t="shared" si="141"/>
        <v>0</v>
      </c>
      <c r="J298" s="19">
        <f t="shared" si="141"/>
        <v>107804684.68000001</v>
      </c>
      <c r="K298" s="19">
        <f t="shared" si="141"/>
        <v>0</v>
      </c>
      <c r="L298" s="20"/>
    </row>
    <row r="299" spans="1:12" ht="24" x14ac:dyDescent="0.2">
      <c r="A299" s="22" t="s">
        <v>27</v>
      </c>
      <c r="B299" s="17" t="s">
        <v>58</v>
      </c>
      <c r="C299" s="17" t="s">
        <v>210</v>
      </c>
      <c r="D299" s="17" t="s">
        <v>301</v>
      </c>
      <c r="E299" s="17" t="s">
        <v>28</v>
      </c>
      <c r="F299" s="19">
        <f>'[1]7.ведомства'!G917</f>
        <v>107804684.68000001</v>
      </c>
      <c r="G299" s="19">
        <f>'[1]7.ведомства'!H917</f>
        <v>0</v>
      </c>
      <c r="H299" s="19">
        <f>'[1]7.ведомства'!I917</f>
        <v>0</v>
      </c>
      <c r="I299" s="19">
        <f>'[1]7.ведомства'!J917</f>
        <v>0</v>
      </c>
      <c r="J299" s="19">
        <f>'[1]7.ведомства'!K917</f>
        <v>107804684.68000001</v>
      </c>
      <c r="K299" s="19">
        <f>'[1]7.ведомства'!L917</f>
        <v>0</v>
      </c>
      <c r="L299" s="20"/>
    </row>
    <row r="300" spans="1:12" ht="48" x14ac:dyDescent="0.2">
      <c r="A300" s="22" t="s">
        <v>302</v>
      </c>
      <c r="B300" s="17" t="s">
        <v>58</v>
      </c>
      <c r="C300" s="17" t="s">
        <v>210</v>
      </c>
      <c r="D300" s="17" t="s">
        <v>303</v>
      </c>
      <c r="E300" s="17"/>
      <c r="F300" s="19">
        <f t="shared" ref="F300:K300" si="142">F301</f>
        <v>15000000</v>
      </c>
      <c r="G300" s="19">
        <f t="shared" si="142"/>
        <v>0</v>
      </c>
      <c r="H300" s="19">
        <f t="shared" si="142"/>
        <v>0</v>
      </c>
      <c r="I300" s="19">
        <f t="shared" si="142"/>
        <v>0</v>
      </c>
      <c r="J300" s="19">
        <f t="shared" si="142"/>
        <v>15000000</v>
      </c>
      <c r="K300" s="19">
        <f t="shared" si="142"/>
        <v>0</v>
      </c>
      <c r="L300" s="20"/>
    </row>
    <row r="301" spans="1:12" ht="24" x14ac:dyDescent="0.2">
      <c r="A301" s="22" t="s">
        <v>27</v>
      </c>
      <c r="B301" s="17" t="s">
        <v>58</v>
      </c>
      <c r="C301" s="17" t="s">
        <v>210</v>
      </c>
      <c r="D301" s="17" t="s">
        <v>303</v>
      </c>
      <c r="E301" s="17" t="s">
        <v>28</v>
      </c>
      <c r="F301" s="19">
        <f>'[1]7.ведомства'!G919</f>
        <v>15000000</v>
      </c>
      <c r="G301" s="19">
        <f>'[1]7.ведомства'!H919</f>
        <v>0</v>
      </c>
      <c r="H301" s="19">
        <f>'[1]7.ведомства'!I919</f>
        <v>0</v>
      </c>
      <c r="I301" s="19">
        <f>'[1]7.ведомства'!J919</f>
        <v>0</v>
      </c>
      <c r="J301" s="19">
        <f>'[1]7.ведомства'!K919</f>
        <v>15000000</v>
      </c>
      <c r="K301" s="19">
        <f>'[1]7.ведомства'!L919</f>
        <v>0</v>
      </c>
      <c r="L301" s="20"/>
    </row>
    <row r="302" spans="1:12" ht="60" hidden="1" x14ac:dyDescent="0.2">
      <c r="A302" s="30" t="s">
        <v>304</v>
      </c>
      <c r="B302" s="17" t="s">
        <v>58</v>
      </c>
      <c r="C302" s="17" t="s">
        <v>210</v>
      </c>
      <c r="D302" s="17" t="s">
        <v>305</v>
      </c>
      <c r="E302" s="17"/>
      <c r="F302" s="19">
        <f t="shared" ref="F302:K302" si="143">SUM(F303:F304)</f>
        <v>0</v>
      </c>
      <c r="G302" s="19">
        <f t="shared" si="143"/>
        <v>0</v>
      </c>
      <c r="H302" s="19">
        <f t="shared" si="143"/>
        <v>0</v>
      </c>
      <c r="I302" s="19">
        <f t="shared" si="143"/>
        <v>0</v>
      </c>
      <c r="J302" s="19">
        <f t="shared" si="143"/>
        <v>0</v>
      </c>
      <c r="K302" s="19">
        <f t="shared" si="143"/>
        <v>0</v>
      </c>
      <c r="L302" s="20"/>
    </row>
    <row r="303" spans="1:12" ht="24" hidden="1" x14ac:dyDescent="0.2">
      <c r="A303" s="22" t="s">
        <v>27</v>
      </c>
      <c r="B303" s="17" t="s">
        <v>58</v>
      </c>
      <c r="C303" s="17" t="s">
        <v>210</v>
      </c>
      <c r="D303" s="17" t="s">
        <v>305</v>
      </c>
      <c r="E303" s="17" t="s">
        <v>28</v>
      </c>
      <c r="F303" s="19">
        <f>'[1]7.ведомства'!G921</f>
        <v>0</v>
      </c>
      <c r="G303" s="19">
        <f>'[1]7.ведомства'!H921</f>
        <v>0</v>
      </c>
      <c r="H303" s="19">
        <f>'[1]7.ведомства'!I921</f>
        <v>0</v>
      </c>
      <c r="I303" s="19">
        <f>'[1]7.ведомства'!J921</f>
        <v>0</v>
      </c>
      <c r="J303" s="19">
        <f>'[1]7.ведомства'!K921</f>
        <v>0</v>
      </c>
      <c r="K303" s="19">
        <f>'[1]7.ведомства'!L921</f>
        <v>0</v>
      </c>
      <c r="L303" s="20"/>
    </row>
    <row r="304" spans="1:12" ht="24" hidden="1" x14ac:dyDescent="0.2">
      <c r="A304" s="22" t="s">
        <v>169</v>
      </c>
      <c r="B304" s="17" t="s">
        <v>58</v>
      </c>
      <c r="C304" s="17" t="s">
        <v>210</v>
      </c>
      <c r="D304" s="17" t="s">
        <v>305</v>
      </c>
      <c r="E304" s="17" t="s">
        <v>306</v>
      </c>
      <c r="F304" s="19">
        <f>'[1]7.ведомства'!G922</f>
        <v>0</v>
      </c>
      <c r="G304" s="19">
        <f>'[1]7.ведомства'!H922</f>
        <v>0</v>
      </c>
      <c r="H304" s="19">
        <f>'[1]7.ведомства'!I922</f>
        <v>0</v>
      </c>
      <c r="I304" s="19">
        <f>'[1]7.ведомства'!J922</f>
        <v>0</v>
      </c>
      <c r="J304" s="19">
        <f>'[1]7.ведомства'!K922</f>
        <v>0</v>
      </c>
      <c r="K304" s="19">
        <f>'[1]7.ведомства'!L922</f>
        <v>0</v>
      </c>
      <c r="L304" s="20"/>
    </row>
    <row r="305" spans="1:12" ht="48" hidden="1" x14ac:dyDescent="0.2">
      <c r="A305" s="38" t="s">
        <v>307</v>
      </c>
      <c r="B305" s="17" t="s">
        <v>58</v>
      </c>
      <c r="C305" s="17" t="s">
        <v>210</v>
      </c>
      <c r="D305" s="17" t="s">
        <v>308</v>
      </c>
      <c r="E305" s="17"/>
      <c r="F305" s="19">
        <f t="shared" ref="F305:K305" si="144">F306</f>
        <v>0</v>
      </c>
      <c r="G305" s="19">
        <f t="shared" si="144"/>
        <v>0</v>
      </c>
      <c r="H305" s="19">
        <f t="shared" si="144"/>
        <v>0</v>
      </c>
      <c r="I305" s="19">
        <f t="shared" si="144"/>
        <v>0</v>
      </c>
      <c r="J305" s="19">
        <f t="shared" si="144"/>
        <v>0</v>
      </c>
      <c r="K305" s="19">
        <f t="shared" si="144"/>
        <v>0</v>
      </c>
      <c r="L305" s="20"/>
    </row>
    <row r="306" spans="1:12" ht="24" hidden="1" x14ac:dyDescent="0.2">
      <c r="A306" s="22" t="s">
        <v>27</v>
      </c>
      <c r="B306" s="17" t="s">
        <v>58</v>
      </c>
      <c r="C306" s="17" t="s">
        <v>210</v>
      </c>
      <c r="D306" s="17" t="s">
        <v>308</v>
      </c>
      <c r="E306" s="17" t="s">
        <v>28</v>
      </c>
      <c r="F306" s="19">
        <f>'[1]7.ведомства'!G924</f>
        <v>0</v>
      </c>
      <c r="G306" s="19">
        <f>'[1]7.ведомства'!H924</f>
        <v>0</v>
      </c>
      <c r="H306" s="19">
        <f>'[1]7.ведомства'!I924</f>
        <v>0</v>
      </c>
      <c r="I306" s="19">
        <f>'[1]7.ведомства'!J924</f>
        <v>0</v>
      </c>
      <c r="J306" s="19">
        <f>'[1]7.ведомства'!K924</f>
        <v>0</v>
      </c>
      <c r="K306" s="19">
        <f>'[1]7.ведомства'!L924</f>
        <v>0</v>
      </c>
      <c r="L306" s="20"/>
    </row>
    <row r="307" spans="1:12" ht="48" x14ac:dyDescent="0.2">
      <c r="A307" s="22" t="s">
        <v>309</v>
      </c>
      <c r="B307" s="17" t="s">
        <v>58</v>
      </c>
      <c r="C307" s="17" t="s">
        <v>210</v>
      </c>
      <c r="D307" s="17" t="s">
        <v>310</v>
      </c>
      <c r="E307" s="17"/>
      <c r="F307" s="19">
        <f>F308</f>
        <v>3845000</v>
      </c>
      <c r="G307" s="19">
        <f t="shared" ref="G307:K309" si="145">G308</f>
        <v>0</v>
      </c>
      <c r="H307" s="19">
        <f t="shared" si="145"/>
        <v>0</v>
      </c>
      <c r="I307" s="19">
        <f t="shared" si="145"/>
        <v>0</v>
      </c>
      <c r="J307" s="19">
        <f t="shared" si="145"/>
        <v>3845000</v>
      </c>
      <c r="K307" s="19">
        <f t="shared" si="145"/>
        <v>0</v>
      </c>
      <c r="L307" s="20"/>
    </row>
    <row r="308" spans="1:12" ht="48" x14ac:dyDescent="0.2">
      <c r="A308" s="22" t="s">
        <v>311</v>
      </c>
      <c r="B308" s="17" t="s">
        <v>58</v>
      </c>
      <c r="C308" s="17" t="s">
        <v>210</v>
      </c>
      <c r="D308" s="17" t="s">
        <v>312</v>
      </c>
      <c r="E308" s="17"/>
      <c r="F308" s="19">
        <f>F309</f>
        <v>3845000</v>
      </c>
      <c r="G308" s="19">
        <f t="shared" si="145"/>
        <v>0</v>
      </c>
      <c r="H308" s="19">
        <f t="shared" si="145"/>
        <v>0</v>
      </c>
      <c r="I308" s="19">
        <f t="shared" si="145"/>
        <v>0</v>
      </c>
      <c r="J308" s="19">
        <f t="shared" si="145"/>
        <v>3845000</v>
      </c>
      <c r="K308" s="19">
        <f t="shared" si="145"/>
        <v>0</v>
      </c>
      <c r="L308" s="20"/>
    </row>
    <row r="309" spans="1:12" ht="24" x14ac:dyDescent="0.2">
      <c r="A309" s="32" t="s">
        <v>313</v>
      </c>
      <c r="B309" s="17" t="s">
        <v>58</v>
      </c>
      <c r="C309" s="17" t="s">
        <v>210</v>
      </c>
      <c r="D309" s="17" t="s">
        <v>314</v>
      </c>
      <c r="E309" s="17"/>
      <c r="F309" s="19">
        <f>F310</f>
        <v>3845000</v>
      </c>
      <c r="G309" s="19">
        <f t="shared" si="145"/>
        <v>0</v>
      </c>
      <c r="H309" s="19">
        <f t="shared" si="145"/>
        <v>0</v>
      </c>
      <c r="I309" s="19">
        <f t="shared" si="145"/>
        <v>0</v>
      </c>
      <c r="J309" s="19">
        <f t="shared" si="145"/>
        <v>3845000</v>
      </c>
      <c r="K309" s="19">
        <f t="shared" si="145"/>
        <v>0</v>
      </c>
      <c r="L309" s="20"/>
    </row>
    <row r="310" spans="1:12" ht="24" x14ac:dyDescent="0.2">
      <c r="A310" s="22" t="s">
        <v>27</v>
      </c>
      <c r="B310" s="17" t="s">
        <v>58</v>
      </c>
      <c r="C310" s="17" t="s">
        <v>210</v>
      </c>
      <c r="D310" s="17" t="s">
        <v>314</v>
      </c>
      <c r="E310" s="17" t="s">
        <v>28</v>
      </c>
      <c r="F310" s="19">
        <f>'[1]7.ведомства'!G928</f>
        <v>3845000</v>
      </c>
      <c r="G310" s="19">
        <f>'[1]7.ведомства'!H928</f>
        <v>0</v>
      </c>
      <c r="H310" s="19">
        <f>'[1]7.ведомства'!I928</f>
        <v>0</v>
      </c>
      <c r="I310" s="19">
        <f>'[1]7.ведомства'!J928</f>
        <v>0</v>
      </c>
      <c r="J310" s="19">
        <f>'[1]7.ведомства'!K928</f>
        <v>3845000</v>
      </c>
      <c r="K310" s="19">
        <f>'[1]7.ведомства'!L928</f>
        <v>0</v>
      </c>
      <c r="L310" s="20"/>
    </row>
    <row r="311" spans="1:12" x14ac:dyDescent="0.2">
      <c r="A311" s="22" t="s">
        <v>315</v>
      </c>
      <c r="B311" s="17" t="s">
        <v>58</v>
      </c>
      <c r="C311" s="17" t="s">
        <v>316</v>
      </c>
      <c r="D311" s="17"/>
      <c r="E311" s="18"/>
      <c r="F311" s="19">
        <f t="shared" ref="F311:K311" si="146">F312+F319</f>
        <v>27363625.420000002</v>
      </c>
      <c r="G311" s="19">
        <f t="shared" si="146"/>
        <v>69613.319999999992</v>
      </c>
      <c r="H311" s="19">
        <f t="shared" si="146"/>
        <v>0</v>
      </c>
      <c r="I311" s="19">
        <f t="shared" si="146"/>
        <v>0</v>
      </c>
      <c r="J311" s="19">
        <f t="shared" si="146"/>
        <v>27363625.420000002</v>
      </c>
      <c r="K311" s="19">
        <f t="shared" si="146"/>
        <v>69613.319999999992</v>
      </c>
      <c r="L311" s="20"/>
    </row>
    <row r="312" spans="1:12" ht="36" x14ac:dyDescent="0.2">
      <c r="A312" s="22" t="s">
        <v>317</v>
      </c>
      <c r="B312" s="17" t="s">
        <v>58</v>
      </c>
      <c r="C312" s="17" t="s">
        <v>316</v>
      </c>
      <c r="D312" s="17" t="s">
        <v>34</v>
      </c>
      <c r="E312" s="18"/>
      <c r="F312" s="19">
        <f>F313</f>
        <v>4806.6099999999997</v>
      </c>
      <c r="G312" s="19">
        <f t="shared" ref="G312:K313" si="147">G313</f>
        <v>3979.87</v>
      </c>
      <c r="H312" s="19">
        <f t="shared" si="147"/>
        <v>0</v>
      </c>
      <c r="I312" s="19">
        <f t="shared" si="147"/>
        <v>0</v>
      </c>
      <c r="J312" s="19">
        <f t="shared" si="147"/>
        <v>4806.6099999999997</v>
      </c>
      <c r="K312" s="19">
        <f t="shared" si="147"/>
        <v>3979.87</v>
      </c>
      <c r="L312" s="20"/>
    </row>
    <row r="313" spans="1:12" ht="36" x14ac:dyDescent="0.2">
      <c r="A313" s="22" t="s">
        <v>318</v>
      </c>
      <c r="B313" s="17" t="s">
        <v>58</v>
      </c>
      <c r="C313" s="17" t="s">
        <v>316</v>
      </c>
      <c r="D313" s="17" t="s">
        <v>171</v>
      </c>
      <c r="E313" s="18"/>
      <c r="F313" s="19">
        <f>F314</f>
        <v>4806.6099999999997</v>
      </c>
      <c r="G313" s="19">
        <f t="shared" si="147"/>
        <v>3979.87</v>
      </c>
      <c r="H313" s="19">
        <f t="shared" si="147"/>
        <v>0</v>
      </c>
      <c r="I313" s="19">
        <f t="shared" si="147"/>
        <v>0</v>
      </c>
      <c r="J313" s="19">
        <f t="shared" si="147"/>
        <v>4806.6099999999997</v>
      </c>
      <c r="K313" s="19">
        <f t="shared" si="147"/>
        <v>3979.87</v>
      </c>
      <c r="L313" s="20"/>
    </row>
    <row r="314" spans="1:12" ht="36" x14ac:dyDescent="0.2">
      <c r="A314" s="22" t="s">
        <v>319</v>
      </c>
      <c r="B314" s="17" t="s">
        <v>58</v>
      </c>
      <c r="C314" s="17" t="s">
        <v>316</v>
      </c>
      <c r="D314" s="17" t="s">
        <v>320</v>
      </c>
      <c r="E314" s="18"/>
      <c r="F314" s="19">
        <f t="shared" ref="F314:K314" si="148">F315+F317</f>
        <v>4806.6099999999997</v>
      </c>
      <c r="G314" s="19">
        <f t="shared" si="148"/>
        <v>3979.87</v>
      </c>
      <c r="H314" s="19">
        <f t="shared" si="148"/>
        <v>0</v>
      </c>
      <c r="I314" s="19">
        <f t="shared" si="148"/>
        <v>0</v>
      </c>
      <c r="J314" s="19">
        <f t="shared" si="148"/>
        <v>4806.6099999999997</v>
      </c>
      <c r="K314" s="19">
        <f t="shared" si="148"/>
        <v>3979.87</v>
      </c>
      <c r="L314" s="20"/>
    </row>
    <row r="315" spans="1:12" ht="48" x14ac:dyDescent="0.2">
      <c r="A315" s="22" t="s">
        <v>321</v>
      </c>
      <c r="B315" s="17" t="s">
        <v>58</v>
      </c>
      <c r="C315" s="17" t="s">
        <v>316</v>
      </c>
      <c r="D315" s="17" t="s">
        <v>322</v>
      </c>
      <c r="E315" s="18"/>
      <c r="F315" s="19">
        <f t="shared" ref="F315:K315" si="149">F316</f>
        <v>3979.87</v>
      </c>
      <c r="G315" s="19">
        <f t="shared" si="149"/>
        <v>3979.87</v>
      </c>
      <c r="H315" s="19">
        <f t="shared" si="149"/>
        <v>0</v>
      </c>
      <c r="I315" s="19">
        <f t="shared" si="149"/>
        <v>0</v>
      </c>
      <c r="J315" s="19">
        <f t="shared" si="149"/>
        <v>3979.87</v>
      </c>
      <c r="K315" s="19">
        <f t="shared" si="149"/>
        <v>3979.87</v>
      </c>
      <c r="L315" s="20"/>
    </row>
    <row r="316" spans="1:12" ht="24" x14ac:dyDescent="0.2">
      <c r="A316" s="22" t="s">
        <v>27</v>
      </c>
      <c r="B316" s="17" t="s">
        <v>58</v>
      </c>
      <c r="C316" s="17" t="s">
        <v>316</v>
      </c>
      <c r="D316" s="17" t="s">
        <v>322</v>
      </c>
      <c r="E316" s="18">
        <v>200</v>
      </c>
      <c r="F316" s="19">
        <f>'[1]7.ведомства'!G130</f>
        <v>3979.87</v>
      </c>
      <c r="G316" s="19">
        <f>'[1]7.ведомства'!H130</f>
        <v>3979.87</v>
      </c>
      <c r="H316" s="19">
        <f>'[1]7.ведомства'!I130</f>
        <v>0</v>
      </c>
      <c r="I316" s="19">
        <f>'[1]7.ведомства'!J130</f>
        <v>0</v>
      </c>
      <c r="J316" s="19">
        <f>'[1]7.ведомства'!K130</f>
        <v>3979.87</v>
      </c>
      <c r="K316" s="19">
        <f>'[1]7.ведомства'!L130</f>
        <v>3979.87</v>
      </c>
      <c r="L316" s="20"/>
    </row>
    <row r="317" spans="1:12" ht="36" x14ac:dyDescent="0.2">
      <c r="A317" s="22" t="s">
        <v>323</v>
      </c>
      <c r="B317" s="17" t="s">
        <v>58</v>
      </c>
      <c r="C317" s="17" t="s">
        <v>316</v>
      </c>
      <c r="D317" s="18" t="s">
        <v>324</v>
      </c>
      <c r="E317" s="18"/>
      <c r="F317" s="19">
        <f t="shared" ref="F317:K317" si="150">F318</f>
        <v>826.74</v>
      </c>
      <c r="G317" s="19">
        <f t="shared" si="150"/>
        <v>0</v>
      </c>
      <c r="H317" s="19">
        <f t="shared" si="150"/>
        <v>0</v>
      </c>
      <c r="I317" s="19">
        <f t="shared" si="150"/>
        <v>0</v>
      </c>
      <c r="J317" s="19">
        <f t="shared" si="150"/>
        <v>826.74</v>
      </c>
      <c r="K317" s="19">
        <f t="shared" si="150"/>
        <v>0</v>
      </c>
      <c r="L317" s="20"/>
    </row>
    <row r="318" spans="1:12" ht="24" x14ac:dyDescent="0.2">
      <c r="A318" s="22" t="s">
        <v>27</v>
      </c>
      <c r="B318" s="17" t="s">
        <v>58</v>
      </c>
      <c r="C318" s="17" t="s">
        <v>316</v>
      </c>
      <c r="D318" s="18" t="s">
        <v>324</v>
      </c>
      <c r="E318" s="18">
        <v>200</v>
      </c>
      <c r="F318" s="19">
        <f>'[1]7.ведомства'!G132</f>
        <v>826.74</v>
      </c>
      <c r="G318" s="19">
        <f>'[1]7.ведомства'!H132</f>
        <v>0</v>
      </c>
      <c r="H318" s="19">
        <f>'[1]7.ведомства'!I132</f>
        <v>0</v>
      </c>
      <c r="I318" s="19">
        <f>'[1]7.ведомства'!J132</f>
        <v>0</v>
      </c>
      <c r="J318" s="19">
        <f>'[1]7.ведомства'!K132</f>
        <v>826.74</v>
      </c>
      <c r="K318" s="19">
        <f>'[1]7.ведомства'!L132</f>
        <v>0</v>
      </c>
      <c r="L318" s="20"/>
    </row>
    <row r="319" spans="1:12" x14ac:dyDescent="0.2">
      <c r="A319" s="22" t="s">
        <v>18</v>
      </c>
      <c r="B319" s="17" t="s">
        <v>58</v>
      </c>
      <c r="C319" s="17" t="s">
        <v>316</v>
      </c>
      <c r="D319" s="18">
        <v>9000000000</v>
      </c>
      <c r="E319" s="18"/>
      <c r="F319" s="19">
        <f t="shared" ref="F319:K319" si="151">F320</f>
        <v>27358818.810000002</v>
      </c>
      <c r="G319" s="19">
        <f t="shared" si="151"/>
        <v>65633.45</v>
      </c>
      <c r="H319" s="19">
        <f t="shared" si="151"/>
        <v>0</v>
      </c>
      <c r="I319" s="19">
        <f t="shared" si="151"/>
        <v>0</v>
      </c>
      <c r="J319" s="19">
        <f t="shared" si="151"/>
        <v>27358818.810000002</v>
      </c>
      <c r="K319" s="19">
        <f t="shared" si="151"/>
        <v>65633.45</v>
      </c>
      <c r="L319" s="20"/>
    </row>
    <row r="320" spans="1:12" ht="24" x14ac:dyDescent="0.2">
      <c r="A320" s="23" t="s">
        <v>325</v>
      </c>
      <c r="B320" s="17" t="s">
        <v>58</v>
      </c>
      <c r="C320" s="17" t="s">
        <v>316</v>
      </c>
      <c r="D320" s="17" t="s">
        <v>326</v>
      </c>
      <c r="E320" s="17"/>
      <c r="F320" s="19">
        <f t="shared" ref="F320:K320" si="152">F321+F327+F335+F323+F325+F329+F331+F333+F337</f>
        <v>27358818.810000002</v>
      </c>
      <c r="G320" s="19">
        <f t="shared" si="152"/>
        <v>65633.45</v>
      </c>
      <c r="H320" s="19">
        <f t="shared" si="152"/>
        <v>0</v>
      </c>
      <c r="I320" s="19">
        <f t="shared" si="152"/>
        <v>0</v>
      </c>
      <c r="J320" s="19">
        <f t="shared" si="152"/>
        <v>27358818.810000002</v>
      </c>
      <c r="K320" s="19">
        <f t="shared" si="152"/>
        <v>65633.45</v>
      </c>
      <c r="L320" s="20"/>
    </row>
    <row r="321" spans="1:12" ht="60" x14ac:dyDescent="0.2">
      <c r="A321" s="22" t="s">
        <v>29</v>
      </c>
      <c r="B321" s="17" t="s">
        <v>58</v>
      </c>
      <c r="C321" s="17" t="s">
        <v>316</v>
      </c>
      <c r="D321" s="17" t="s">
        <v>327</v>
      </c>
      <c r="E321" s="17"/>
      <c r="F321" s="19">
        <f t="shared" ref="F321:K321" si="153">F322</f>
        <v>750000</v>
      </c>
      <c r="G321" s="19">
        <f t="shared" si="153"/>
        <v>0</v>
      </c>
      <c r="H321" s="19">
        <f t="shared" si="153"/>
        <v>0</v>
      </c>
      <c r="I321" s="19">
        <f t="shared" si="153"/>
        <v>0</v>
      </c>
      <c r="J321" s="19">
        <f t="shared" si="153"/>
        <v>750000</v>
      </c>
      <c r="K321" s="19">
        <f t="shared" si="153"/>
        <v>0</v>
      </c>
      <c r="L321" s="20"/>
    </row>
    <row r="322" spans="1:12" ht="36" x14ac:dyDescent="0.2">
      <c r="A322" s="22" t="s">
        <v>126</v>
      </c>
      <c r="B322" s="17" t="s">
        <v>58</v>
      </c>
      <c r="C322" s="17" t="s">
        <v>316</v>
      </c>
      <c r="D322" s="17" t="s">
        <v>327</v>
      </c>
      <c r="E322" s="17" t="s">
        <v>328</v>
      </c>
      <c r="F322" s="19">
        <f>'[1]7.ведомства'!G136</f>
        <v>750000</v>
      </c>
      <c r="G322" s="19">
        <f>'[1]7.ведомства'!H136</f>
        <v>0</v>
      </c>
      <c r="H322" s="19">
        <f>'[1]7.ведомства'!I136</f>
        <v>0</v>
      </c>
      <c r="I322" s="19">
        <f>'[1]7.ведомства'!J136</f>
        <v>0</v>
      </c>
      <c r="J322" s="19">
        <f>'[1]7.ведомства'!K136</f>
        <v>750000</v>
      </c>
      <c r="K322" s="19">
        <f>'[1]7.ведомства'!L136</f>
        <v>0</v>
      </c>
      <c r="L322" s="20"/>
    </row>
    <row r="323" spans="1:12" ht="48" x14ac:dyDescent="0.2">
      <c r="A323" s="22" t="s">
        <v>329</v>
      </c>
      <c r="B323" s="17" t="s">
        <v>58</v>
      </c>
      <c r="C323" s="17" t="s">
        <v>316</v>
      </c>
      <c r="D323" s="17" t="s">
        <v>330</v>
      </c>
      <c r="E323" s="18"/>
      <c r="F323" s="19">
        <f t="shared" ref="F323:K323" si="154">F324</f>
        <v>65633.45</v>
      </c>
      <c r="G323" s="19">
        <f t="shared" si="154"/>
        <v>65633.45</v>
      </c>
      <c r="H323" s="19">
        <f t="shared" si="154"/>
        <v>0</v>
      </c>
      <c r="I323" s="19">
        <f t="shared" si="154"/>
        <v>0</v>
      </c>
      <c r="J323" s="19">
        <f t="shared" si="154"/>
        <v>65633.45</v>
      </c>
      <c r="K323" s="19">
        <f t="shared" si="154"/>
        <v>65633.45</v>
      </c>
      <c r="L323" s="20"/>
    </row>
    <row r="324" spans="1:12" ht="36" x14ac:dyDescent="0.2">
      <c r="A324" s="22" t="s">
        <v>126</v>
      </c>
      <c r="B324" s="17" t="s">
        <v>58</v>
      </c>
      <c r="C324" s="17" t="s">
        <v>316</v>
      </c>
      <c r="D324" s="17" t="s">
        <v>330</v>
      </c>
      <c r="E324" s="18">
        <v>600</v>
      </c>
      <c r="F324" s="19">
        <f>'[1]7.ведомства'!G138</f>
        <v>65633.45</v>
      </c>
      <c r="G324" s="19">
        <f>'[1]7.ведомства'!H138</f>
        <v>65633.45</v>
      </c>
      <c r="H324" s="19">
        <f>'[1]7.ведомства'!I138</f>
        <v>0</v>
      </c>
      <c r="I324" s="19">
        <f>'[1]7.ведомства'!J138</f>
        <v>0</v>
      </c>
      <c r="J324" s="19">
        <f>'[1]7.ведомства'!K138</f>
        <v>65633.45</v>
      </c>
      <c r="K324" s="19">
        <f>'[1]7.ведомства'!L138</f>
        <v>65633.45</v>
      </c>
      <c r="L324" s="20"/>
    </row>
    <row r="325" spans="1:12" ht="36" x14ac:dyDescent="0.2">
      <c r="A325" s="22" t="s">
        <v>331</v>
      </c>
      <c r="B325" s="17" t="s">
        <v>58</v>
      </c>
      <c r="C325" s="17" t="s">
        <v>316</v>
      </c>
      <c r="D325" s="17" t="s">
        <v>332</v>
      </c>
      <c r="E325" s="18"/>
      <c r="F325" s="19">
        <f t="shared" ref="F325:K325" si="155">F326</f>
        <v>13634</v>
      </c>
      <c r="G325" s="19">
        <f t="shared" si="155"/>
        <v>0</v>
      </c>
      <c r="H325" s="19">
        <f t="shared" si="155"/>
        <v>0</v>
      </c>
      <c r="I325" s="19">
        <f t="shared" si="155"/>
        <v>0</v>
      </c>
      <c r="J325" s="19">
        <f t="shared" si="155"/>
        <v>13634</v>
      </c>
      <c r="K325" s="19">
        <f t="shared" si="155"/>
        <v>0</v>
      </c>
      <c r="L325" s="20"/>
    </row>
    <row r="326" spans="1:12" ht="36" x14ac:dyDescent="0.2">
      <c r="A326" s="22" t="s">
        <v>126</v>
      </c>
      <c r="B326" s="17" t="s">
        <v>58</v>
      </c>
      <c r="C326" s="17" t="s">
        <v>316</v>
      </c>
      <c r="D326" s="17" t="s">
        <v>332</v>
      </c>
      <c r="E326" s="18">
        <v>600</v>
      </c>
      <c r="F326" s="19">
        <f>'[1]7.ведомства'!G140</f>
        <v>13634</v>
      </c>
      <c r="G326" s="19">
        <f>'[1]7.ведомства'!H140</f>
        <v>0</v>
      </c>
      <c r="H326" s="19">
        <f>'[1]7.ведомства'!I140</f>
        <v>0</v>
      </c>
      <c r="I326" s="19">
        <f>'[1]7.ведомства'!J140</f>
        <v>0</v>
      </c>
      <c r="J326" s="19">
        <f>'[1]7.ведомства'!K140</f>
        <v>13634</v>
      </c>
      <c r="K326" s="19">
        <f>'[1]7.ведомства'!L140</f>
        <v>0</v>
      </c>
      <c r="L326" s="20"/>
    </row>
    <row r="327" spans="1:12" ht="36" x14ac:dyDescent="0.2">
      <c r="A327" s="30" t="s">
        <v>151</v>
      </c>
      <c r="B327" s="17" t="s">
        <v>58</v>
      </c>
      <c r="C327" s="17" t="s">
        <v>316</v>
      </c>
      <c r="D327" s="17" t="s">
        <v>333</v>
      </c>
      <c r="E327" s="18"/>
      <c r="F327" s="19">
        <f t="shared" ref="F327:K327" si="156">F328</f>
        <v>23357029.32</v>
      </c>
      <c r="G327" s="19">
        <f t="shared" si="156"/>
        <v>0</v>
      </c>
      <c r="H327" s="19">
        <f t="shared" si="156"/>
        <v>0</v>
      </c>
      <c r="I327" s="19">
        <f t="shared" si="156"/>
        <v>0</v>
      </c>
      <c r="J327" s="19">
        <f t="shared" si="156"/>
        <v>23357029.32</v>
      </c>
      <c r="K327" s="19">
        <f t="shared" si="156"/>
        <v>0</v>
      </c>
      <c r="L327" s="20"/>
    </row>
    <row r="328" spans="1:12" ht="36" x14ac:dyDescent="0.2">
      <c r="A328" s="22" t="s">
        <v>126</v>
      </c>
      <c r="B328" s="17" t="s">
        <v>58</v>
      </c>
      <c r="C328" s="17" t="s">
        <v>316</v>
      </c>
      <c r="D328" s="17" t="s">
        <v>333</v>
      </c>
      <c r="E328" s="18">
        <v>600</v>
      </c>
      <c r="F328" s="19">
        <f>'[1]7.ведомства'!G142</f>
        <v>23357029.32</v>
      </c>
      <c r="G328" s="19">
        <f>'[1]7.ведомства'!H142</f>
        <v>0</v>
      </c>
      <c r="H328" s="19">
        <f>'[1]7.ведомства'!I142</f>
        <v>0</v>
      </c>
      <c r="I328" s="19">
        <f>'[1]7.ведомства'!J142</f>
        <v>0</v>
      </c>
      <c r="J328" s="19">
        <f>'[1]7.ведомства'!K142</f>
        <v>23357029.32</v>
      </c>
      <c r="K328" s="19">
        <f>'[1]7.ведомства'!L142</f>
        <v>0</v>
      </c>
      <c r="L328" s="20"/>
    </row>
    <row r="329" spans="1:12" ht="36" x14ac:dyDescent="0.2">
      <c r="A329" s="30" t="s">
        <v>153</v>
      </c>
      <c r="B329" s="17" t="s">
        <v>58</v>
      </c>
      <c r="C329" s="17" t="s">
        <v>316</v>
      </c>
      <c r="D329" s="17" t="s">
        <v>334</v>
      </c>
      <c r="E329" s="18"/>
      <c r="F329" s="19">
        <f>F330</f>
        <v>333480.8</v>
      </c>
      <c r="G329" s="19">
        <f t="shared" ref="G329:K329" si="157">G330</f>
        <v>0</v>
      </c>
      <c r="H329" s="19">
        <f t="shared" si="157"/>
        <v>0</v>
      </c>
      <c r="I329" s="19">
        <f t="shared" si="157"/>
        <v>0</v>
      </c>
      <c r="J329" s="19">
        <f t="shared" si="157"/>
        <v>333480.8</v>
      </c>
      <c r="K329" s="19">
        <f t="shared" si="157"/>
        <v>0</v>
      </c>
      <c r="L329" s="20"/>
    </row>
    <row r="330" spans="1:12" ht="36" x14ac:dyDescent="0.2">
      <c r="A330" s="22" t="s">
        <v>126</v>
      </c>
      <c r="B330" s="17" t="s">
        <v>58</v>
      </c>
      <c r="C330" s="17" t="s">
        <v>316</v>
      </c>
      <c r="D330" s="17" t="s">
        <v>334</v>
      </c>
      <c r="E330" s="18">
        <v>600</v>
      </c>
      <c r="F330" s="19">
        <f>'[1]7.ведомства'!G144</f>
        <v>333480.8</v>
      </c>
      <c r="G330" s="19">
        <f>'[1]7.ведомства'!H144</f>
        <v>0</v>
      </c>
      <c r="H330" s="19">
        <f>'[1]7.ведомства'!I144</f>
        <v>0</v>
      </c>
      <c r="I330" s="19">
        <f>'[1]7.ведомства'!J144</f>
        <v>0</v>
      </c>
      <c r="J330" s="19">
        <f>'[1]7.ведомства'!K144</f>
        <v>333480.8</v>
      </c>
      <c r="K330" s="19">
        <f>'[1]7.ведомства'!L144</f>
        <v>0</v>
      </c>
      <c r="L330" s="20"/>
    </row>
    <row r="331" spans="1:12" ht="36" x14ac:dyDescent="0.2">
      <c r="A331" s="30" t="s">
        <v>155</v>
      </c>
      <c r="B331" s="17" t="s">
        <v>58</v>
      </c>
      <c r="C331" s="17" t="s">
        <v>316</v>
      </c>
      <c r="D331" s="17" t="s">
        <v>335</v>
      </c>
      <c r="E331" s="18"/>
      <c r="F331" s="19">
        <f>F332</f>
        <v>1519359.51</v>
      </c>
      <c r="G331" s="19">
        <f t="shared" ref="G331:K331" si="158">G332</f>
        <v>0</v>
      </c>
      <c r="H331" s="19">
        <f t="shared" si="158"/>
        <v>0</v>
      </c>
      <c r="I331" s="19">
        <f t="shared" si="158"/>
        <v>0</v>
      </c>
      <c r="J331" s="19">
        <f t="shared" si="158"/>
        <v>1519359.51</v>
      </c>
      <c r="K331" s="19">
        <f t="shared" si="158"/>
        <v>0</v>
      </c>
      <c r="L331" s="20"/>
    </row>
    <row r="332" spans="1:12" ht="36" x14ac:dyDescent="0.2">
      <c r="A332" s="22" t="s">
        <v>126</v>
      </c>
      <c r="B332" s="17" t="s">
        <v>58</v>
      </c>
      <c r="C332" s="17" t="s">
        <v>316</v>
      </c>
      <c r="D332" s="17" t="s">
        <v>335</v>
      </c>
      <c r="E332" s="18">
        <v>600</v>
      </c>
      <c r="F332" s="19">
        <f>'[1]7.ведомства'!G146</f>
        <v>1519359.51</v>
      </c>
      <c r="G332" s="19">
        <f>'[1]7.ведомства'!H146</f>
        <v>0</v>
      </c>
      <c r="H332" s="19">
        <f>'[1]7.ведомства'!I146</f>
        <v>0</v>
      </c>
      <c r="I332" s="19">
        <f>'[1]7.ведомства'!J146</f>
        <v>0</v>
      </c>
      <c r="J332" s="19">
        <f>'[1]7.ведомства'!K146</f>
        <v>1519359.51</v>
      </c>
      <c r="K332" s="19">
        <f>'[1]7.ведомства'!L146</f>
        <v>0</v>
      </c>
      <c r="L332" s="20"/>
    </row>
    <row r="333" spans="1:12" ht="36" x14ac:dyDescent="0.2">
      <c r="A333" s="30" t="s">
        <v>157</v>
      </c>
      <c r="B333" s="17" t="s">
        <v>58</v>
      </c>
      <c r="C333" s="17" t="s">
        <v>316</v>
      </c>
      <c r="D333" s="17" t="s">
        <v>336</v>
      </c>
      <c r="E333" s="18"/>
      <c r="F333" s="19">
        <f>F334</f>
        <v>1319681.73</v>
      </c>
      <c r="G333" s="19">
        <f t="shared" ref="G333:K333" si="159">G334</f>
        <v>0</v>
      </c>
      <c r="H333" s="19">
        <f t="shared" si="159"/>
        <v>0</v>
      </c>
      <c r="I333" s="19">
        <f t="shared" si="159"/>
        <v>0</v>
      </c>
      <c r="J333" s="19">
        <f t="shared" si="159"/>
        <v>1319681.73</v>
      </c>
      <c r="K333" s="19">
        <f t="shared" si="159"/>
        <v>0</v>
      </c>
      <c r="L333" s="20"/>
    </row>
    <row r="334" spans="1:12" ht="36" x14ac:dyDescent="0.2">
      <c r="A334" s="22" t="s">
        <v>126</v>
      </c>
      <c r="B334" s="17" t="s">
        <v>58</v>
      </c>
      <c r="C334" s="17" t="s">
        <v>316</v>
      </c>
      <c r="D334" s="17" t="s">
        <v>336</v>
      </c>
      <c r="E334" s="18">
        <v>600</v>
      </c>
      <c r="F334" s="19">
        <f>'[1]7.ведомства'!G148</f>
        <v>1319681.73</v>
      </c>
      <c r="G334" s="19">
        <f>'[1]7.ведомства'!H148</f>
        <v>0</v>
      </c>
      <c r="H334" s="19">
        <f>'[1]7.ведомства'!I148</f>
        <v>0</v>
      </c>
      <c r="I334" s="19">
        <f>'[1]7.ведомства'!J148</f>
        <v>0</v>
      </c>
      <c r="J334" s="19">
        <f>'[1]7.ведомства'!K148</f>
        <v>1319681.73</v>
      </c>
      <c r="K334" s="19">
        <f>'[1]7.ведомства'!L148</f>
        <v>0</v>
      </c>
      <c r="L334" s="20"/>
    </row>
    <row r="335" spans="1:12" ht="24" hidden="1" x14ac:dyDescent="0.2">
      <c r="A335" s="22" t="s">
        <v>337</v>
      </c>
      <c r="B335" s="17" t="s">
        <v>58</v>
      </c>
      <c r="C335" s="17" t="s">
        <v>316</v>
      </c>
      <c r="D335" s="17" t="s">
        <v>338</v>
      </c>
      <c r="E335" s="17"/>
      <c r="F335" s="19">
        <f t="shared" ref="F335:K335" si="160">F336</f>
        <v>0</v>
      </c>
      <c r="G335" s="19">
        <f t="shared" si="160"/>
        <v>0</v>
      </c>
      <c r="H335" s="19">
        <f t="shared" si="160"/>
        <v>0</v>
      </c>
      <c r="I335" s="19">
        <f t="shared" si="160"/>
        <v>0</v>
      </c>
      <c r="J335" s="19">
        <f t="shared" si="160"/>
        <v>0</v>
      </c>
      <c r="K335" s="19">
        <f t="shared" si="160"/>
        <v>0</v>
      </c>
      <c r="L335" s="20"/>
    </row>
    <row r="336" spans="1:12" ht="36" hidden="1" x14ac:dyDescent="0.2">
      <c r="A336" s="22" t="s">
        <v>126</v>
      </c>
      <c r="B336" s="17" t="s">
        <v>58</v>
      </c>
      <c r="C336" s="17" t="s">
        <v>316</v>
      </c>
      <c r="D336" s="17" t="s">
        <v>338</v>
      </c>
      <c r="E336" s="17" t="s">
        <v>328</v>
      </c>
      <c r="F336" s="19">
        <f>'[1]7.ведомства'!G150</f>
        <v>0</v>
      </c>
      <c r="G336" s="19">
        <f>'[1]7.ведомства'!H150</f>
        <v>0</v>
      </c>
      <c r="H336" s="19">
        <f>'[1]7.ведомства'!I150</f>
        <v>0</v>
      </c>
      <c r="I336" s="19">
        <f>'[1]7.ведомства'!J150</f>
        <v>0</v>
      </c>
      <c r="J336" s="19">
        <f>'[1]7.ведомства'!K150</f>
        <v>0</v>
      </c>
      <c r="K336" s="19">
        <f>'[1]7.ведомства'!L150</f>
        <v>0</v>
      </c>
      <c r="L336" s="20"/>
    </row>
    <row r="337" spans="1:12" ht="48" hidden="1" x14ac:dyDescent="0.2">
      <c r="A337" s="30" t="s">
        <v>339</v>
      </c>
      <c r="B337" s="17" t="s">
        <v>58</v>
      </c>
      <c r="C337" s="17" t="s">
        <v>316</v>
      </c>
      <c r="D337" s="17" t="s">
        <v>340</v>
      </c>
      <c r="E337" s="17"/>
      <c r="F337" s="19">
        <f>F338</f>
        <v>0</v>
      </c>
      <c r="G337" s="19">
        <f t="shared" ref="G337:K337" si="161">G338</f>
        <v>0</v>
      </c>
      <c r="H337" s="19">
        <f t="shared" si="161"/>
        <v>0</v>
      </c>
      <c r="I337" s="19">
        <f t="shared" si="161"/>
        <v>0</v>
      </c>
      <c r="J337" s="19">
        <f t="shared" si="161"/>
        <v>0</v>
      </c>
      <c r="K337" s="19">
        <f t="shared" si="161"/>
        <v>0</v>
      </c>
      <c r="L337" s="20"/>
    </row>
    <row r="338" spans="1:12" ht="36" hidden="1" x14ac:dyDescent="0.2">
      <c r="A338" s="22" t="s">
        <v>126</v>
      </c>
      <c r="B338" s="17" t="s">
        <v>58</v>
      </c>
      <c r="C338" s="17" t="s">
        <v>316</v>
      </c>
      <c r="D338" s="17" t="s">
        <v>340</v>
      </c>
      <c r="E338" s="17" t="s">
        <v>328</v>
      </c>
      <c r="F338" s="19">
        <f>'[1]7.ведомства'!G152</f>
        <v>0</v>
      </c>
      <c r="G338" s="19">
        <f>'[1]7.ведомства'!H152</f>
        <v>0</v>
      </c>
      <c r="H338" s="19">
        <f>'[1]7.ведомства'!I152</f>
        <v>0</v>
      </c>
      <c r="I338" s="19">
        <f>'[1]7.ведомства'!J152</f>
        <v>0</v>
      </c>
      <c r="J338" s="19">
        <f>'[1]7.ведомства'!K152</f>
        <v>0</v>
      </c>
      <c r="K338" s="19">
        <f>'[1]7.ведомства'!L152</f>
        <v>0</v>
      </c>
      <c r="L338" s="20"/>
    </row>
    <row r="339" spans="1:12" ht="24" x14ac:dyDescent="0.2">
      <c r="A339" s="22" t="s">
        <v>341</v>
      </c>
      <c r="B339" s="17" t="s">
        <v>58</v>
      </c>
      <c r="C339" s="17" t="s">
        <v>342</v>
      </c>
      <c r="D339" s="17"/>
      <c r="E339" s="18"/>
      <c r="F339" s="19">
        <f t="shared" ref="F339:K339" si="162">F345+F363+F375+F340</f>
        <v>31571387.359999999</v>
      </c>
      <c r="G339" s="19">
        <f t="shared" si="162"/>
        <v>165590</v>
      </c>
      <c r="H339" s="19">
        <f t="shared" si="162"/>
        <v>0</v>
      </c>
      <c r="I339" s="19">
        <f t="shared" si="162"/>
        <v>0</v>
      </c>
      <c r="J339" s="19">
        <f t="shared" si="162"/>
        <v>31571387.359999999</v>
      </c>
      <c r="K339" s="19">
        <f t="shared" si="162"/>
        <v>165590</v>
      </c>
      <c r="L339" s="20"/>
    </row>
    <row r="340" spans="1:12" ht="24" x14ac:dyDescent="0.2">
      <c r="A340" s="32" t="s">
        <v>261</v>
      </c>
      <c r="B340" s="17" t="s">
        <v>58</v>
      </c>
      <c r="C340" s="17" t="s">
        <v>342</v>
      </c>
      <c r="D340" s="17" t="s">
        <v>119</v>
      </c>
      <c r="E340" s="17"/>
      <c r="F340" s="19">
        <f>F341</f>
        <v>118140</v>
      </c>
      <c r="G340" s="19">
        <f t="shared" ref="G340:K343" si="163">G341</f>
        <v>118140</v>
      </c>
      <c r="H340" s="19">
        <f t="shared" si="163"/>
        <v>0</v>
      </c>
      <c r="I340" s="19">
        <f t="shared" si="163"/>
        <v>0</v>
      </c>
      <c r="J340" s="19">
        <f t="shared" si="163"/>
        <v>118140</v>
      </c>
      <c r="K340" s="19">
        <f t="shared" si="163"/>
        <v>118140</v>
      </c>
      <c r="L340" s="20"/>
    </row>
    <row r="341" spans="1:12" ht="24" x14ac:dyDescent="0.2">
      <c r="A341" s="32" t="s">
        <v>262</v>
      </c>
      <c r="B341" s="17" t="s">
        <v>58</v>
      </c>
      <c r="C341" s="17" t="s">
        <v>342</v>
      </c>
      <c r="D341" s="17" t="s">
        <v>263</v>
      </c>
      <c r="E341" s="17"/>
      <c r="F341" s="19">
        <f>F342</f>
        <v>118140</v>
      </c>
      <c r="G341" s="19">
        <f t="shared" si="163"/>
        <v>118140</v>
      </c>
      <c r="H341" s="19">
        <f t="shared" si="163"/>
        <v>0</v>
      </c>
      <c r="I341" s="19">
        <f t="shared" si="163"/>
        <v>0</v>
      </c>
      <c r="J341" s="19">
        <f t="shared" si="163"/>
        <v>118140</v>
      </c>
      <c r="K341" s="19">
        <f t="shared" si="163"/>
        <v>118140</v>
      </c>
      <c r="L341" s="20"/>
    </row>
    <row r="342" spans="1:12" ht="72" x14ac:dyDescent="0.2">
      <c r="A342" s="32" t="s">
        <v>343</v>
      </c>
      <c r="B342" s="17" t="s">
        <v>58</v>
      </c>
      <c r="C342" s="17" t="s">
        <v>342</v>
      </c>
      <c r="D342" s="17" t="s">
        <v>265</v>
      </c>
      <c r="E342" s="17"/>
      <c r="F342" s="19">
        <f>F343</f>
        <v>118140</v>
      </c>
      <c r="G342" s="19">
        <f t="shared" si="163"/>
        <v>118140</v>
      </c>
      <c r="H342" s="19">
        <f t="shared" si="163"/>
        <v>0</v>
      </c>
      <c r="I342" s="19">
        <f t="shared" si="163"/>
        <v>0</v>
      </c>
      <c r="J342" s="19">
        <f t="shared" si="163"/>
        <v>118140</v>
      </c>
      <c r="K342" s="19">
        <f t="shared" si="163"/>
        <v>118140</v>
      </c>
      <c r="L342" s="20"/>
    </row>
    <row r="343" spans="1:12" ht="60" x14ac:dyDescent="0.2">
      <c r="A343" s="22" t="s">
        <v>344</v>
      </c>
      <c r="B343" s="17" t="s">
        <v>58</v>
      </c>
      <c r="C343" s="17" t="s">
        <v>342</v>
      </c>
      <c r="D343" s="17" t="s">
        <v>345</v>
      </c>
      <c r="E343" s="17"/>
      <c r="F343" s="19">
        <f>F344</f>
        <v>118140</v>
      </c>
      <c r="G343" s="19">
        <f t="shared" si="163"/>
        <v>118140</v>
      </c>
      <c r="H343" s="19">
        <f t="shared" si="163"/>
        <v>0</v>
      </c>
      <c r="I343" s="19">
        <f t="shared" si="163"/>
        <v>0</v>
      </c>
      <c r="J343" s="19">
        <f t="shared" si="163"/>
        <v>118140</v>
      </c>
      <c r="K343" s="19">
        <f t="shared" si="163"/>
        <v>118140</v>
      </c>
      <c r="L343" s="20"/>
    </row>
    <row r="344" spans="1:12" ht="60" x14ac:dyDescent="0.2">
      <c r="A344" s="22" t="s">
        <v>24</v>
      </c>
      <c r="B344" s="17" t="s">
        <v>58</v>
      </c>
      <c r="C344" s="17" t="s">
        <v>342</v>
      </c>
      <c r="D344" s="17" t="s">
        <v>345</v>
      </c>
      <c r="E344" s="17" t="s">
        <v>48</v>
      </c>
      <c r="F344" s="19">
        <f>'[1]7.ведомства'!G934</f>
        <v>118140</v>
      </c>
      <c r="G344" s="19">
        <f>'[1]7.ведомства'!H934</f>
        <v>118140</v>
      </c>
      <c r="H344" s="19">
        <f>'[1]7.ведомства'!I934</f>
        <v>0</v>
      </c>
      <c r="I344" s="19">
        <f>'[1]7.ведомства'!J934</f>
        <v>0</v>
      </c>
      <c r="J344" s="19">
        <f>'[1]7.ведомства'!K934</f>
        <v>118140</v>
      </c>
      <c r="K344" s="19">
        <f>'[1]7.ведомства'!L934</f>
        <v>118140</v>
      </c>
      <c r="L344" s="20"/>
    </row>
    <row r="345" spans="1:12" ht="36" x14ac:dyDescent="0.2">
      <c r="A345" s="22" t="s">
        <v>346</v>
      </c>
      <c r="B345" s="17" t="s">
        <v>58</v>
      </c>
      <c r="C345" s="17" t="s">
        <v>342</v>
      </c>
      <c r="D345" s="17" t="s">
        <v>347</v>
      </c>
      <c r="E345" s="18"/>
      <c r="F345" s="19">
        <f t="shared" ref="F345:K345" si="164">F346+F359</f>
        <v>410000</v>
      </c>
      <c r="G345" s="19">
        <f t="shared" si="164"/>
        <v>0</v>
      </c>
      <c r="H345" s="19">
        <f t="shared" si="164"/>
        <v>0</v>
      </c>
      <c r="I345" s="19">
        <f t="shared" si="164"/>
        <v>0</v>
      </c>
      <c r="J345" s="19">
        <f t="shared" si="164"/>
        <v>410000</v>
      </c>
      <c r="K345" s="19">
        <f t="shared" si="164"/>
        <v>0</v>
      </c>
      <c r="L345" s="20"/>
    </row>
    <row r="346" spans="1:12" ht="48" x14ac:dyDescent="0.2">
      <c r="A346" s="22" t="s">
        <v>348</v>
      </c>
      <c r="B346" s="17" t="s">
        <v>58</v>
      </c>
      <c r="C346" s="17" t="s">
        <v>342</v>
      </c>
      <c r="D346" s="17" t="s">
        <v>349</v>
      </c>
      <c r="E346" s="18"/>
      <c r="F346" s="19">
        <f t="shared" ref="F346:K346" si="165">F347+F351</f>
        <v>310000</v>
      </c>
      <c r="G346" s="19">
        <f t="shared" si="165"/>
        <v>0</v>
      </c>
      <c r="H346" s="19">
        <f t="shared" si="165"/>
        <v>0</v>
      </c>
      <c r="I346" s="19">
        <f t="shared" si="165"/>
        <v>0</v>
      </c>
      <c r="J346" s="19">
        <f t="shared" si="165"/>
        <v>310000</v>
      </c>
      <c r="K346" s="19">
        <f t="shared" si="165"/>
        <v>0</v>
      </c>
      <c r="L346" s="20"/>
    </row>
    <row r="347" spans="1:12" ht="36" x14ac:dyDescent="0.2">
      <c r="A347" s="22" t="s">
        <v>350</v>
      </c>
      <c r="B347" s="17" t="s">
        <v>58</v>
      </c>
      <c r="C347" s="17" t="s">
        <v>342</v>
      </c>
      <c r="D347" s="17" t="s">
        <v>351</v>
      </c>
      <c r="E347" s="18"/>
      <c r="F347" s="19">
        <f>F348</f>
        <v>110000</v>
      </c>
      <c r="G347" s="19">
        <f t="shared" ref="G347:K347" si="166">G348</f>
        <v>0</v>
      </c>
      <c r="H347" s="19">
        <f t="shared" si="166"/>
        <v>0</v>
      </c>
      <c r="I347" s="19">
        <f t="shared" si="166"/>
        <v>0</v>
      </c>
      <c r="J347" s="19">
        <f t="shared" si="166"/>
        <v>110000</v>
      </c>
      <c r="K347" s="19">
        <f t="shared" si="166"/>
        <v>0</v>
      </c>
      <c r="L347" s="20"/>
    </row>
    <row r="348" spans="1:12" ht="48" x14ac:dyDescent="0.2">
      <c r="A348" s="22" t="s">
        <v>352</v>
      </c>
      <c r="B348" s="17" t="s">
        <v>58</v>
      </c>
      <c r="C348" s="17" t="s">
        <v>342</v>
      </c>
      <c r="D348" s="17" t="s">
        <v>353</v>
      </c>
      <c r="E348" s="18"/>
      <c r="F348" s="19">
        <f>SUM(F349:F350)</f>
        <v>110000</v>
      </c>
      <c r="G348" s="19">
        <f t="shared" ref="G348:K348" si="167">SUM(G349:G350)</f>
        <v>0</v>
      </c>
      <c r="H348" s="19">
        <f t="shared" si="167"/>
        <v>0</v>
      </c>
      <c r="I348" s="19">
        <f t="shared" si="167"/>
        <v>0</v>
      </c>
      <c r="J348" s="19">
        <f t="shared" si="167"/>
        <v>110000</v>
      </c>
      <c r="K348" s="19">
        <f t="shared" si="167"/>
        <v>0</v>
      </c>
      <c r="L348" s="20"/>
    </row>
    <row r="349" spans="1:12" ht="24" x14ac:dyDescent="0.2">
      <c r="A349" s="22" t="s">
        <v>27</v>
      </c>
      <c r="B349" s="17" t="s">
        <v>58</v>
      </c>
      <c r="C349" s="17" t="s">
        <v>342</v>
      </c>
      <c r="D349" s="17" t="s">
        <v>353</v>
      </c>
      <c r="E349" s="18">
        <v>200</v>
      </c>
      <c r="F349" s="19">
        <f>'[1]7.ведомства'!G158</f>
        <v>110000</v>
      </c>
      <c r="G349" s="19">
        <f>'[1]7.ведомства'!H158</f>
        <v>0</v>
      </c>
      <c r="H349" s="19">
        <f>'[1]7.ведомства'!I158</f>
        <v>0</v>
      </c>
      <c r="I349" s="19">
        <f>'[1]7.ведомства'!J158</f>
        <v>0</v>
      </c>
      <c r="J349" s="19">
        <f>'[1]7.ведомства'!K158</f>
        <v>110000</v>
      </c>
      <c r="K349" s="19">
        <f>'[1]7.ведомства'!L158</f>
        <v>0</v>
      </c>
      <c r="L349" s="20"/>
    </row>
    <row r="350" spans="1:12" hidden="1" x14ac:dyDescent="0.2">
      <c r="A350" s="22" t="s">
        <v>92</v>
      </c>
      <c r="B350" s="17" t="s">
        <v>58</v>
      </c>
      <c r="C350" s="17" t="s">
        <v>342</v>
      </c>
      <c r="D350" s="17" t="s">
        <v>353</v>
      </c>
      <c r="E350" s="18">
        <v>800</v>
      </c>
      <c r="F350" s="19">
        <f>'[1]7.ведомства'!G159</f>
        <v>0</v>
      </c>
      <c r="G350" s="19">
        <f>'[1]7.ведомства'!H159</f>
        <v>0</v>
      </c>
      <c r="H350" s="19">
        <f>'[1]7.ведомства'!I159</f>
        <v>0</v>
      </c>
      <c r="I350" s="19">
        <f>'[1]7.ведомства'!J159</f>
        <v>0</v>
      </c>
      <c r="J350" s="19">
        <f>'[1]7.ведомства'!K159</f>
        <v>0</v>
      </c>
      <c r="K350" s="19">
        <f>'[1]7.ведомства'!L159</f>
        <v>0</v>
      </c>
      <c r="L350" s="20"/>
    </row>
    <row r="351" spans="1:12" ht="36" x14ac:dyDescent="0.2">
      <c r="A351" s="22" t="s">
        <v>354</v>
      </c>
      <c r="B351" s="17" t="s">
        <v>58</v>
      </c>
      <c r="C351" s="17" t="s">
        <v>342</v>
      </c>
      <c r="D351" s="17" t="s">
        <v>355</v>
      </c>
      <c r="E351" s="18"/>
      <c r="F351" s="19">
        <f t="shared" ref="F351:K351" si="168">F356+F352+F354</f>
        <v>200000</v>
      </c>
      <c r="G351" s="19">
        <f t="shared" si="168"/>
        <v>0</v>
      </c>
      <c r="H351" s="19">
        <f t="shared" si="168"/>
        <v>0</v>
      </c>
      <c r="I351" s="19">
        <f t="shared" si="168"/>
        <v>0</v>
      </c>
      <c r="J351" s="19">
        <f t="shared" si="168"/>
        <v>200000</v>
      </c>
      <c r="K351" s="19">
        <f t="shared" si="168"/>
        <v>0</v>
      </c>
      <c r="L351" s="20"/>
    </row>
    <row r="352" spans="1:12" ht="36" hidden="1" x14ac:dyDescent="0.2">
      <c r="A352" s="22" t="s">
        <v>356</v>
      </c>
      <c r="B352" s="17" t="s">
        <v>58</v>
      </c>
      <c r="C352" s="17" t="s">
        <v>342</v>
      </c>
      <c r="D352" s="17" t="s">
        <v>357</v>
      </c>
      <c r="E352" s="18"/>
      <c r="F352" s="19">
        <f t="shared" ref="F352:K352" si="169">F353</f>
        <v>0</v>
      </c>
      <c r="G352" s="19">
        <f t="shared" si="169"/>
        <v>0</v>
      </c>
      <c r="H352" s="19">
        <f t="shared" si="169"/>
        <v>0</v>
      </c>
      <c r="I352" s="19">
        <f t="shared" si="169"/>
        <v>0</v>
      </c>
      <c r="J352" s="19">
        <f t="shared" si="169"/>
        <v>0</v>
      </c>
      <c r="K352" s="19">
        <f t="shared" si="169"/>
        <v>0</v>
      </c>
      <c r="L352" s="20"/>
    </row>
    <row r="353" spans="1:12" hidden="1" x14ac:dyDescent="0.2">
      <c r="A353" s="22" t="s">
        <v>92</v>
      </c>
      <c r="B353" s="17" t="s">
        <v>58</v>
      </c>
      <c r="C353" s="17" t="s">
        <v>342</v>
      </c>
      <c r="D353" s="17" t="s">
        <v>357</v>
      </c>
      <c r="E353" s="18">
        <v>800</v>
      </c>
      <c r="F353" s="19">
        <f>'[1]7.ведомства'!G162</f>
        <v>0</v>
      </c>
      <c r="G353" s="19">
        <f>'[1]7.ведомства'!H162</f>
        <v>0</v>
      </c>
      <c r="H353" s="19">
        <f>'[1]7.ведомства'!I162</f>
        <v>0</v>
      </c>
      <c r="I353" s="19">
        <f>'[1]7.ведомства'!J162</f>
        <v>0</v>
      </c>
      <c r="J353" s="19">
        <f>'[1]7.ведомства'!K162</f>
        <v>0</v>
      </c>
      <c r="K353" s="19">
        <f>'[1]7.ведомства'!L162</f>
        <v>0</v>
      </c>
      <c r="L353" s="20"/>
    </row>
    <row r="354" spans="1:12" ht="36" hidden="1" x14ac:dyDescent="0.2">
      <c r="A354" s="22" t="s">
        <v>358</v>
      </c>
      <c r="B354" s="17" t="s">
        <v>58</v>
      </c>
      <c r="C354" s="17" t="s">
        <v>342</v>
      </c>
      <c r="D354" s="17" t="s">
        <v>359</v>
      </c>
      <c r="E354" s="18"/>
      <c r="F354" s="19">
        <f t="shared" ref="F354:K354" si="170">F355</f>
        <v>0</v>
      </c>
      <c r="G354" s="19">
        <f t="shared" si="170"/>
        <v>0</v>
      </c>
      <c r="H354" s="19">
        <f t="shared" si="170"/>
        <v>0</v>
      </c>
      <c r="I354" s="19">
        <f t="shared" si="170"/>
        <v>0</v>
      </c>
      <c r="J354" s="19">
        <f t="shared" si="170"/>
        <v>0</v>
      </c>
      <c r="K354" s="19">
        <f t="shared" si="170"/>
        <v>0</v>
      </c>
      <c r="L354" s="20"/>
    </row>
    <row r="355" spans="1:12" hidden="1" x14ac:dyDescent="0.2">
      <c r="A355" s="22" t="s">
        <v>92</v>
      </c>
      <c r="B355" s="17" t="s">
        <v>58</v>
      </c>
      <c r="C355" s="17" t="s">
        <v>342</v>
      </c>
      <c r="D355" s="17" t="s">
        <v>359</v>
      </c>
      <c r="E355" s="18">
        <v>800</v>
      </c>
      <c r="F355" s="19">
        <f>'[1]7.ведомства'!G164</f>
        <v>0</v>
      </c>
      <c r="G355" s="19">
        <f>'[1]7.ведомства'!H164</f>
        <v>0</v>
      </c>
      <c r="H355" s="19">
        <f>'[1]7.ведомства'!I164</f>
        <v>0</v>
      </c>
      <c r="I355" s="19">
        <f>'[1]7.ведомства'!J164</f>
        <v>0</v>
      </c>
      <c r="J355" s="19">
        <f>'[1]7.ведомства'!K164</f>
        <v>0</v>
      </c>
      <c r="K355" s="19">
        <f>'[1]7.ведомства'!L164</f>
        <v>0</v>
      </c>
      <c r="L355" s="20"/>
    </row>
    <row r="356" spans="1:12" ht="24" x14ac:dyDescent="0.2">
      <c r="A356" s="22" t="s">
        <v>360</v>
      </c>
      <c r="B356" s="17" t="s">
        <v>58</v>
      </c>
      <c r="C356" s="17" t="s">
        <v>342</v>
      </c>
      <c r="D356" s="17" t="s">
        <v>361</v>
      </c>
      <c r="E356" s="18"/>
      <c r="F356" s="19">
        <f t="shared" ref="F356:K356" si="171">SUM(F357:F358)</f>
        <v>200000</v>
      </c>
      <c r="G356" s="19">
        <f t="shared" si="171"/>
        <v>0</v>
      </c>
      <c r="H356" s="19">
        <f t="shared" si="171"/>
        <v>0</v>
      </c>
      <c r="I356" s="19">
        <f t="shared" si="171"/>
        <v>0</v>
      </c>
      <c r="J356" s="19">
        <f t="shared" si="171"/>
        <v>200000</v>
      </c>
      <c r="K356" s="19">
        <f t="shared" si="171"/>
        <v>0</v>
      </c>
      <c r="L356" s="20"/>
    </row>
    <row r="357" spans="1:12" ht="24" hidden="1" x14ac:dyDescent="0.2">
      <c r="A357" s="22" t="s">
        <v>27</v>
      </c>
      <c r="B357" s="17" t="s">
        <v>58</v>
      </c>
      <c r="C357" s="17" t="s">
        <v>342</v>
      </c>
      <c r="D357" s="17" t="s">
        <v>361</v>
      </c>
      <c r="E357" s="18">
        <v>200</v>
      </c>
      <c r="F357" s="19">
        <f>'[1]7.ведомства'!G166</f>
        <v>0</v>
      </c>
      <c r="G357" s="19">
        <f>'[1]7.ведомства'!H166</f>
        <v>0</v>
      </c>
      <c r="H357" s="19">
        <f>'[1]7.ведомства'!I166</f>
        <v>0</v>
      </c>
      <c r="I357" s="19">
        <f>'[1]7.ведомства'!J166</f>
        <v>0</v>
      </c>
      <c r="J357" s="19">
        <f>'[1]7.ведомства'!K166</f>
        <v>0</v>
      </c>
      <c r="K357" s="19">
        <f>'[1]7.ведомства'!L166</f>
        <v>0</v>
      </c>
      <c r="L357" s="20"/>
    </row>
    <row r="358" spans="1:12" x14ac:dyDescent="0.2">
      <c r="A358" s="22" t="s">
        <v>92</v>
      </c>
      <c r="B358" s="17" t="s">
        <v>58</v>
      </c>
      <c r="C358" s="17" t="s">
        <v>342</v>
      </c>
      <c r="D358" s="17" t="s">
        <v>361</v>
      </c>
      <c r="E358" s="18">
        <v>800</v>
      </c>
      <c r="F358" s="19">
        <f>'[1]7.ведомства'!G167</f>
        <v>200000</v>
      </c>
      <c r="G358" s="19">
        <f>'[1]7.ведомства'!H167</f>
        <v>0</v>
      </c>
      <c r="H358" s="19">
        <f>'[1]7.ведомства'!I167</f>
        <v>0</v>
      </c>
      <c r="I358" s="19">
        <f>'[1]7.ведомства'!J167</f>
        <v>0</v>
      </c>
      <c r="J358" s="19">
        <f>'[1]7.ведомства'!K167</f>
        <v>200000</v>
      </c>
      <c r="K358" s="19">
        <f>'[1]7.ведомства'!L167</f>
        <v>0</v>
      </c>
      <c r="L358" s="20"/>
    </row>
    <row r="359" spans="1:12" ht="24" x14ac:dyDescent="0.2">
      <c r="A359" s="22" t="s">
        <v>362</v>
      </c>
      <c r="B359" s="17" t="s">
        <v>58</v>
      </c>
      <c r="C359" s="17" t="s">
        <v>342</v>
      </c>
      <c r="D359" s="17" t="s">
        <v>363</v>
      </c>
      <c r="E359" s="18"/>
      <c r="F359" s="19">
        <f>F360</f>
        <v>100000</v>
      </c>
      <c r="G359" s="19">
        <f t="shared" ref="G359:K361" si="172">G360</f>
        <v>0</v>
      </c>
      <c r="H359" s="19">
        <f t="shared" si="172"/>
        <v>0</v>
      </c>
      <c r="I359" s="19">
        <f t="shared" si="172"/>
        <v>0</v>
      </c>
      <c r="J359" s="19">
        <f t="shared" si="172"/>
        <v>100000</v>
      </c>
      <c r="K359" s="19">
        <f t="shared" si="172"/>
        <v>0</v>
      </c>
      <c r="L359" s="20"/>
    </row>
    <row r="360" spans="1:12" ht="60" x14ac:dyDescent="0.2">
      <c r="A360" s="22" t="s">
        <v>364</v>
      </c>
      <c r="B360" s="17" t="s">
        <v>58</v>
      </c>
      <c r="C360" s="17" t="s">
        <v>342</v>
      </c>
      <c r="D360" s="17" t="s">
        <v>365</v>
      </c>
      <c r="E360" s="18"/>
      <c r="F360" s="19">
        <f>F361</f>
        <v>100000</v>
      </c>
      <c r="G360" s="19">
        <f t="shared" si="172"/>
        <v>0</v>
      </c>
      <c r="H360" s="19">
        <f t="shared" si="172"/>
        <v>0</v>
      </c>
      <c r="I360" s="19">
        <f t="shared" si="172"/>
        <v>0</v>
      </c>
      <c r="J360" s="19">
        <f t="shared" si="172"/>
        <v>100000</v>
      </c>
      <c r="K360" s="19">
        <f t="shared" si="172"/>
        <v>0</v>
      </c>
      <c r="L360" s="20"/>
    </row>
    <row r="361" spans="1:12" ht="36" x14ac:dyDescent="0.2">
      <c r="A361" s="22" t="s">
        <v>366</v>
      </c>
      <c r="B361" s="17" t="s">
        <v>58</v>
      </c>
      <c r="C361" s="17" t="s">
        <v>342</v>
      </c>
      <c r="D361" s="17" t="s">
        <v>367</v>
      </c>
      <c r="E361" s="18"/>
      <c r="F361" s="19">
        <f>F362</f>
        <v>100000</v>
      </c>
      <c r="G361" s="19">
        <f t="shared" si="172"/>
        <v>0</v>
      </c>
      <c r="H361" s="19">
        <f t="shared" si="172"/>
        <v>0</v>
      </c>
      <c r="I361" s="19">
        <f t="shared" si="172"/>
        <v>0</v>
      </c>
      <c r="J361" s="19">
        <f t="shared" si="172"/>
        <v>100000</v>
      </c>
      <c r="K361" s="19">
        <f t="shared" si="172"/>
        <v>0</v>
      </c>
      <c r="L361" s="20"/>
    </row>
    <row r="362" spans="1:12" ht="24" x14ac:dyDescent="0.2">
      <c r="A362" s="22" t="s">
        <v>27</v>
      </c>
      <c r="B362" s="17" t="s">
        <v>58</v>
      </c>
      <c r="C362" s="17" t="s">
        <v>342</v>
      </c>
      <c r="D362" s="17" t="s">
        <v>367</v>
      </c>
      <c r="E362" s="18">
        <v>200</v>
      </c>
      <c r="F362" s="19">
        <f>'[1]7.ведомства'!G171</f>
        <v>100000</v>
      </c>
      <c r="G362" s="19">
        <f>'[1]7.ведомства'!H171</f>
        <v>0</v>
      </c>
      <c r="H362" s="19">
        <f>'[1]7.ведомства'!I171</f>
        <v>0</v>
      </c>
      <c r="I362" s="19">
        <f>'[1]7.ведомства'!J171</f>
        <v>0</v>
      </c>
      <c r="J362" s="19">
        <f>'[1]7.ведомства'!K171</f>
        <v>100000</v>
      </c>
      <c r="K362" s="19">
        <f>'[1]7.ведомства'!L171</f>
        <v>0</v>
      </c>
      <c r="L362" s="20"/>
    </row>
    <row r="363" spans="1:12" ht="36" x14ac:dyDescent="0.2">
      <c r="A363" s="22" t="s">
        <v>33</v>
      </c>
      <c r="B363" s="17" t="s">
        <v>58</v>
      </c>
      <c r="C363" s="17" t="s">
        <v>342</v>
      </c>
      <c r="D363" s="17" t="s">
        <v>34</v>
      </c>
      <c r="E363" s="18"/>
      <c r="F363" s="19">
        <f t="shared" ref="F363:K363" si="173">F364</f>
        <v>30995797.359999999</v>
      </c>
      <c r="G363" s="19">
        <f t="shared" si="173"/>
        <v>0</v>
      </c>
      <c r="H363" s="19">
        <f t="shared" si="173"/>
        <v>0</v>
      </c>
      <c r="I363" s="19">
        <f t="shared" si="173"/>
        <v>0</v>
      </c>
      <c r="J363" s="19">
        <f t="shared" si="173"/>
        <v>30995797.359999999</v>
      </c>
      <c r="K363" s="19">
        <f t="shared" si="173"/>
        <v>0</v>
      </c>
      <c r="L363" s="20"/>
    </row>
    <row r="364" spans="1:12" ht="36" x14ac:dyDescent="0.2">
      <c r="A364" s="22" t="s">
        <v>368</v>
      </c>
      <c r="B364" s="17" t="s">
        <v>58</v>
      </c>
      <c r="C364" s="17" t="s">
        <v>342</v>
      </c>
      <c r="D364" s="17" t="s">
        <v>60</v>
      </c>
      <c r="E364" s="18"/>
      <c r="F364" s="19">
        <f t="shared" ref="F364:K364" si="174">F365+F368</f>
        <v>30995797.359999999</v>
      </c>
      <c r="G364" s="19">
        <f t="shared" si="174"/>
        <v>0</v>
      </c>
      <c r="H364" s="19">
        <f t="shared" si="174"/>
        <v>0</v>
      </c>
      <c r="I364" s="19">
        <f t="shared" si="174"/>
        <v>0</v>
      </c>
      <c r="J364" s="19">
        <f t="shared" si="174"/>
        <v>30995797.359999999</v>
      </c>
      <c r="K364" s="19">
        <f t="shared" si="174"/>
        <v>0</v>
      </c>
      <c r="L364" s="20"/>
    </row>
    <row r="365" spans="1:12" ht="24" x14ac:dyDescent="0.2">
      <c r="A365" s="22" t="s">
        <v>369</v>
      </c>
      <c r="B365" s="17" t="s">
        <v>58</v>
      </c>
      <c r="C365" s="17" t="s">
        <v>342</v>
      </c>
      <c r="D365" s="17" t="s">
        <v>370</v>
      </c>
      <c r="E365" s="18"/>
      <c r="F365" s="19">
        <f>F366</f>
        <v>2573836.29</v>
      </c>
      <c r="G365" s="19">
        <f t="shared" ref="G365:K366" si="175">G366</f>
        <v>0</v>
      </c>
      <c r="H365" s="19">
        <f t="shared" si="175"/>
        <v>0</v>
      </c>
      <c r="I365" s="19">
        <f t="shared" si="175"/>
        <v>0</v>
      </c>
      <c r="J365" s="19">
        <f t="shared" si="175"/>
        <v>2573836.29</v>
      </c>
      <c r="K365" s="19">
        <f t="shared" si="175"/>
        <v>0</v>
      </c>
      <c r="L365" s="20"/>
    </row>
    <row r="366" spans="1:12" ht="48" x14ac:dyDescent="0.2">
      <c r="A366" s="30" t="s">
        <v>371</v>
      </c>
      <c r="B366" s="17" t="s">
        <v>58</v>
      </c>
      <c r="C366" s="17" t="s">
        <v>342</v>
      </c>
      <c r="D366" s="17" t="s">
        <v>372</v>
      </c>
      <c r="E366" s="18"/>
      <c r="F366" s="19">
        <f>F367</f>
        <v>2573836.29</v>
      </c>
      <c r="G366" s="19">
        <f t="shared" si="175"/>
        <v>0</v>
      </c>
      <c r="H366" s="19">
        <f t="shared" si="175"/>
        <v>0</v>
      </c>
      <c r="I366" s="19">
        <f t="shared" si="175"/>
        <v>0</v>
      </c>
      <c r="J366" s="19">
        <f t="shared" si="175"/>
        <v>2573836.29</v>
      </c>
      <c r="K366" s="19">
        <f t="shared" si="175"/>
        <v>0</v>
      </c>
      <c r="L366" s="20"/>
    </row>
    <row r="367" spans="1:12" ht="24" x14ac:dyDescent="0.2">
      <c r="A367" s="22" t="s">
        <v>27</v>
      </c>
      <c r="B367" s="17" t="s">
        <v>58</v>
      </c>
      <c r="C367" s="17" t="s">
        <v>342</v>
      </c>
      <c r="D367" s="17" t="s">
        <v>372</v>
      </c>
      <c r="E367" s="17" t="s">
        <v>28</v>
      </c>
      <c r="F367" s="19">
        <f>'[1]7.ведомства'!G1311</f>
        <v>2573836.29</v>
      </c>
      <c r="G367" s="19">
        <f>'[1]7.ведомства'!H1311</f>
        <v>0</v>
      </c>
      <c r="H367" s="19">
        <f>'[1]7.ведомства'!I1311</f>
        <v>0</v>
      </c>
      <c r="I367" s="19">
        <f>'[1]7.ведомства'!J1311</f>
        <v>0</v>
      </c>
      <c r="J367" s="19">
        <f>'[1]7.ведомства'!K1311</f>
        <v>2573836.29</v>
      </c>
      <c r="K367" s="19">
        <f>'[1]7.ведомства'!L1311</f>
        <v>0</v>
      </c>
      <c r="L367" s="20"/>
    </row>
    <row r="368" spans="1:12" ht="48" x14ac:dyDescent="0.2">
      <c r="A368" s="22" t="s">
        <v>146</v>
      </c>
      <c r="B368" s="17" t="s">
        <v>58</v>
      </c>
      <c r="C368" s="17" t="s">
        <v>342</v>
      </c>
      <c r="D368" s="17" t="s">
        <v>147</v>
      </c>
      <c r="E368" s="18"/>
      <c r="F368" s="19">
        <f>F369+F371</f>
        <v>28421961.07</v>
      </c>
      <c r="G368" s="19">
        <f t="shared" ref="G368:K368" si="176">G369+G371</f>
        <v>0</v>
      </c>
      <c r="H368" s="19">
        <f t="shared" si="176"/>
        <v>0</v>
      </c>
      <c r="I368" s="19">
        <f t="shared" si="176"/>
        <v>0</v>
      </c>
      <c r="J368" s="19">
        <f t="shared" si="176"/>
        <v>28421961.07</v>
      </c>
      <c r="K368" s="19">
        <f t="shared" si="176"/>
        <v>0</v>
      </c>
      <c r="L368" s="20"/>
    </row>
    <row r="369" spans="1:12" ht="60" x14ac:dyDescent="0.2">
      <c r="A369" s="22" t="s">
        <v>29</v>
      </c>
      <c r="B369" s="17" t="s">
        <v>58</v>
      </c>
      <c r="C369" s="17" t="s">
        <v>342</v>
      </c>
      <c r="D369" s="17" t="s">
        <v>148</v>
      </c>
      <c r="E369" s="18"/>
      <c r="F369" s="19">
        <f t="shared" ref="F369:K369" si="177">F370</f>
        <v>770728</v>
      </c>
      <c r="G369" s="19">
        <f t="shared" si="177"/>
        <v>0</v>
      </c>
      <c r="H369" s="19">
        <f t="shared" si="177"/>
        <v>0</v>
      </c>
      <c r="I369" s="19">
        <f t="shared" si="177"/>
        <v>0</v>
      </c>
      <c r="J369" s="19">
        <f t="shared" si="177"/>
        <v>770728</v>
      </c>
      <c r="K369" s="19">
        <f t="shared" si="177"/>
        <v>0</v>
      </c>
      <c r="L369" s="20"/>
    </row>
    <row r="370" spans="1:12" ht="60" x14ac:dyDescent="0.2">
      <c r="A370" s="22" t="s">
        <v>24</v>
      </c>
      <c r="B370" s="17" t="s">
        <v>58</v>
      </c>
      <c r="C370" s="17" t="s">
        <v>342</v>
      </c>
      <c r="D370" s="17" t="s">
        <v>148</v>
      </c>
      <c r="E370" s="18">
        <v>100</v>
      </c>
      <c r="F370" s="19">
        <f>'[1]7.ведомства'!G1314</f>
        <v>770728</v>
      </c>
      <c r="G370" s="19">
        <f>'[1]7.ведомства'!H1314</f>
        <v>0</v>
      </c>
      <c r="H370" s="19">
        <f>'[1]7.ведомства'!I1314</f>
        <v>0</v>
      </c>
      <c r="I370" s="19">
        <f>'[1]7.ведомства'!J1314</f>
        <v>0</v>
      </c>
      <c r="J370" s="19">
        <f>'[1]7.ведомства'!K1314</f>
        <v>770728</v>
      </c>
      <c r="K370" s="19">
        <f>'[1]7.ведомства'!L1314</f>
        <v>0</v>
      </c>
      <c r="L370" s="20"/>
    </row>
    <row r="371" spans="1:12" ht="36" x14ac:dyDescent="0.2">
      <c r="A371" s="22" t="s">
        <v>149</v>
      </c>
      <c r="B371" s="17" t="s">
        <v>58</v>
      </c>
      <c r="C371" s="17" t="s">
        <v>342</v>
      </c>
      <c r="D371" s="17" t="s">
        <v>150</v>
      </c>
      <c r="E371" s="18"/>
      <c r="F371" s="19">
        <f t="shared" ref="F371:K371" si="178">SUM(F372:F374)</f>
        <v>27651233.07</v>
      </c>
      <c r="G371" s="19">
        <f t="shared" si="178"/>
        <v>0</v>
      </c>
      <c r="H371" s="19">
        <f t="shared" si="178"/>
        <v>0</v>
      </c>
      <c r="I371" s="19">
        <f t="shared" si="178"/>
        <v>0</v>
      </c>
      <c r="J371" s="19">
        <f t="shared" si="178"/>
        <v>27651233.07</v>
      </c>
      <c r="K371" s="19">
        <f t="shared" si="178"/>
        <v>0</v>
      </c>
      <c r="L371" s="20"/>
    </row>
    <row r="372" spans="1:12" ht="60" x14ac:dyDescent="0.2">
      <c r="A372" s="22" t="s">
        <v>24</v>
      </c>
      <c r="B372" s="17" t="s">
        <v>58</v>
      </c>
      <c r="C372" s="17" t="s">
        <v>342</v>
      </c>
      <c r="D372" s="17" t="s">
        <v>150</v>
      </c>
      <c r="E372" s="18">
        <v>100</v>
      </c>
      <c r="F372" s="19">
        <f>'[1]7.ведомства'!G1316</f>
        <v>24534601.739999998</v>
      </c>
      <c r="G372" s="19">
        <f>'[1]7.ведомства'!H1316</f>
        <v>0</v>
      </c>
      <c r="H372" s="19">
        <f>'[1]7.ведомства'!I1316</f>
        <v>0</v>
      </c>
      <c r="I372" s="19">
        <f>'[1]7.ведомства'!J1316</f>
        <v>0</v>
      </c>
      <c r="J372" s="19">
        <f>'[1]7.ведомства'!K1316</f>
        <v>24534601.739999998</v>
      </c>
      <c r="K372" s="19">
        <f>'[1]7.ведомства'!L1316</f>
        <v>0</v>
      </c>
      <c r="L372" s="20"/>
    </row>
    <row r="373" spans="1:12" ht="24" x14ac:dyDescent="0.2">
      <c r="A373" s="22" t="s">
        <v>27</v>
      </c>
      <c r="B373" s="17" t="s">
        <v>58</v>
      </c>
      <c r="C373" s="17" t="s">
        <v>342</v>
      </c>
      <c r="D373" s="17" t="s">
        <v>150</v>
      </c>
      <c r="E373" s="18">
        <v>200</v>
      </c>
      <c r="F373" s="19">
        <f>'[1]7.ведомства'!G1317</f>
        <v>3103270.0300000003</v>
      </c>
      <c r="G373" s="19">
        <f>'[1]7.ведомства'!H1317</f>
        <v>0</v>
      </c>
      <c r="H373" s="19">
        <f>'[1]7.ведомства'!I1317</f>
        <v>0</v>
      </c>
      <c r="I373" s="19">
        <f>'[1]7.ведомства'!J1317</f>
        <v>0</v>
      </c>
      <c r="J373" s="19">
        <f>'[1]7.ведомства'!K1317</f>
        <v>3103270.0300000003</v>
      </c>
      <c r="K373" s="19">
        <f>'[1]7.ведомства'!L1317</f>
        <v>0</v>
      </c>
      <c r="L373" s="20"/>
    </row>
    <row r="374" spans="1:12" x14ac:dyDescent="0.2">
      <c r="A374" s="22" t="s">
        <v>92</v>
      </c>
      <c r="B374" s="17" t="s">
        <v>58</v>
      </c>
      <c r="C374" s="17" t="s">
        <v>342</v>
      </c>
      <c r="D374" s="17" t="s">
        <v>150</v>
      </c>
      <c r="E374" s="18">
        <v>800</v>
      </c>
      <c r="F374" s="19">
        <f>'[1]7.ведомства'!G1318</f>
        <v>13361.3</v>
      </c>
      <c r="G374" s="19">
        <f>'[1]7.ведомства'!H1318</f>
        <v>0</v>
      </c>
      <c r="H374" s="19">
        <f>'[1]7.ведомства'!I1318</f>
        <v>0</v>
      </c>
      <c r="I374" s="19">
        <f>'[1]7.ведомства'!J1318</f>
        <v>0</v>
      </c>
      <c r="J374" s="19">
        <f>'[1]7.ведомства'!K1318</f>
        <v>13361.3</v>
      </c>
      <c r="K374" s="19">
        <f>'[1]7.ведомства'!L1318</f>
        <v>0</v>
      </c>
      <c r="L374" s="20"/>
    </row>
    <row r="375" spans="1:12" x14ac:dyDescent="0.2">
      <c r="A375" s="21" t="s">
        <v>18</v>
      </c>
      <c r="B375" s="17" t="s">
        <v>58</v>
      </c>
      <c r="C375" s="17" t="s">
        <v>342</v>
      </c>
      <c r="D375" s="17" t="s">
        <v>19</v>
      </c>
      <c r="E375" s="18"/>
      <c r="F375" s="19">
        <f>F376</f>
        <v>47450</v>
      </c>
      <c r="G375" s="19">
        <f t="shared" ref="G375:K377" si="179">G376</f>
        <v>47450</v>
      </c>
      <c r="H375" s="19">
        <f t="shared" si="179"/>
        <v>0</v>
      </c>
      <c r="I375" s="19">
        <f t="shared" si="179"/>
        <v>0</v>
      </c>
      <c r="J375" s="19">
        <f t="shared" si="179"/>
        <v>47450</v>
      </c>
      <c r="K375" s="19">
        <f t="shared" si="179"/>
        <v>47450</v>
      </c>
      <c r="L375" s="20"/>
    </row>
    <row r="376" spans="1:12" ht="36" x14ac:dyDescent="0.2">
      <c r="A376" s="21" t="s">
        <v>20</v>
      </c>
      <c r="B376" s="17" t="s">
        <v>58</v>
      </c>
      <c r="C376" s="17" t="s">
        <v>342</v>
      </c>
      <c r="D376" s="17" t="s">
        <v>21</v>
      </c>
      <c r="E376" s="18"/>
      <c r="F376" s="19">
        <f t="shared" ref="F376:K376" si="180">F377+F379+F381+F383</f>
        <v>47450</v>
      </c>
      <c r="G376" s="19">
        <f t="shared" si="180"/>
        <v>47450</v>
      </c>
      <c r="H376" s="19">
        <f t="shared" si="180"/>
        <v>0</v>
      </c>
      <c r="I376" s="19">
        <f t="shared" si="180"/>
        <v>0</v>
      </c>
      <c r="J376" s="19">
        <f t="shared" si="180"/>
        <v>47450</v>
      </c>
      <c r="K376" s="19">
        <f t="shared" si="180"/>
        <v>47450</v>
      </c>
      <c r="L376" s="20"/>
    </row>
    <row r="377" spans="1:12" ht="72" x14ac:dyDescent="0.2">
      <c r="A377" s="22" t="s">
        <v>373</v>
      </c>
      <c r="B377" s="17" t="s">
        <v>58</v>
      </c>
      <c r="C377" s="17" t="s">
        <v>342</v>
      </c>
      <c r="D377" s="17" t="s">
        <v>374</v>
      </c>
      <c r="E377" s="18"/>
      <c r="F377" s="19">
        <f>F378</f>
        <v>47450</v>
      </c>
      <c r="G377" s="19">
        <f t="shared" si="179"/>
        <v>47450</v>
      </c>
      <c r="H377" s="19">
        <f t="shared" si="179"/>
        <v>0</v>
      </c>
      <c r="I377" s="19">
        <f t="shared" si="179"/>
        <v>0</v>
      </c>
      <c r="J377" s="19">
        <f t="shared" si="179"/>
        <v>47450</v>
      </c>
      <c r="K377" s="19">
        <f t="shared" si="179"/>
        <v>47450</v>
      </c>
      <c r="L377" s="20"/>
    </row>
    <row r="378" spans="1:12" ht="60" x14ac:dyDescent="0.2">
      <c r="A378" s="22" t="s">
        <v>24</v>
      </c>
      <c r="B378" s="17" t="s">
        <v>58</v>
      </c>
      <c r="C378" s="17" t="s">
        <v>342</v>
      </c>
      <c r="D378" s="17" t="s">
        <v>374</v>
      </c>
      <c r="E378" s="18">
        <v>100</v>
      </c>
      <c r="F378" s="19">
        <f>'[1]7.ведомства'!G175</f>
        <v>47450</v>
      </c>
      <c r="G378" s="19">
        <f>'[1]7.ведомства'!H175</f>
        <v>47450</v>
      </c>
      <c r="H378" s="19">
        <f>'[1]7.ведомства'!I175</f>
        <v>0</v>
      </c>
      <c r="I378" s="19">
        <f>'[1]7.ведомства'!J175</f>
        <v>0</v>
      </c>
      <c r="J378" s="19">
        <f>'[1]7.ведомства'!K175</f>
        <v>47450</v>
      </c>
      <c r="K378" s="19">
        <f>'[1]7.ведомства'!L175</f>
        <v>47450</v>
      </c>
      <c r="L378" s="20"/>
    </row>
    <row r="379" spans="1:12" ht="48" hidden="1" x14ac:dyDescent="0.2">
      <c r="A379" s="22" t="s">
        <v>375</v>
      </c>
      <c r="B379" s="17" t="s">
        <v>58</v>
      </c>
      <c r="C379" s="17" t="s">
        <v>342</v>
      </c>
      <c r="D379" s="17" t="s">
        <v>376</v>
      </c>
      <c r="E379" s="18"/>
      <c r="F379" s="19">
        <f t="shared" ref="F379:K379" si="181">F380</f>
        <v>0</v>
      </c>
      <c r="G379" s="19">
        <f t="shared" si="181"/>
        <v>0</v>
      </c>
      <c r="H379" s="19">
        <f t="shared" si="181"/>
        <v>0</v>
      </c>
      <c r="I379" s="19">
        <f t="shared" si="181"/>
        <v>0</v>
      </c>
      <c r="J379" s="19">
        <f t="shared" si="181"/>
        <v>0</v>
      </c>
      <c r="K379" s="19">
        <f t="shared" si="181"/>
        <v>0</v>
      </c>
      <c r="L379" s="20"/>
    </row>
    <row r="380" spans="1:12" ht="24" hidden="1" x14ac:dyDescent="0.2">
      <c r="A380" s="22" t="s">
        <v>27</v>
      </c>
      <c r="B380" s="17" t="s">
        <v>58</v>
      </c>
      <c r="C380" s="17" t="s">
        <v>342</v>
      </c>
      <c r="D380" s="17" t="s">
        <v>376</v>
      </c>
      <c r="E380" s="18">
        <v>200</v>
      </c>
      <c r="F380" s="19">
        <f>'[1]7.ведомства'!G177</f>
        <v>0</v>
      </c>
      <c r="G380" s="19">
        <f>'[1]7.ведомства'!H177</f>
        <v>0</v>
      </c>
      <c r="H380" s="19">
        <f>'[1]7.ведомства'!I177</f>
        <v>0</v>
      </c>
      <c r="I380" s="19">
        <f>'[1]7.ведомства'!J177</f>
        <v>0</v>
      </c>
      <c r="J380" s="19">
        <f>'[1]7.ведомства'!K177</f>
        <v>0</v>
      </c>
      <c r="K380" s="19">
        <f>'[1]7.ведомства'!L177</f>
        <v>0</v>
      </c>
      <c r="L380" s="20"/>
    </row>
    <row r="381" spans="1:12" ht="36" hidden="1" x14ac:dyDescent="0.2">
      <c r="A381" s="22" t="s">
        <v>377</v>
      </c>
      <c r="B381" s="17" t="s">
        <v>58</v>
      </c>
      <c r="C381" s="17" t="s">
        <v>342</v>
      </c>
      <c r="D381" s="17" t="s">
        <v>378</v>
      </c>
      <c r="E381" s="18"/>
      <c r="F381" s="19">
        <f t="shared" ref="F381:K381" si="182">F382</f>
        <v>0</v>
      </c>
      <c r="G381" s="19">
        <f t="shared" si="182"/>
        <v>0</v>
      </c>
      <c r="H381" s="19">
        <f t="shared" si="182"/>
        <v>0</v>
      </c>
      <c r="I381" s="19">
        <f t="shared" si="182"/>
        <v>0</v>
      </c>
      <c r="J381" s="19">
        <f t="shared" si="182"/>
        <v>0</v>
      </c>
      <c r="K381" s="19">
        <f t="shared" si="182"/>
        <v>0</v>
      </c>
      <c r="L381" s="20"/>
    </row>
    <row r="382" spans="1:12" ht="24" hidden="1" x14ac:dyDescent="0.2">
      <c r="A382" s="22" t="s">
        <v>27</v>
      </c>
      <c r="B382" s="17" t="s">
        <v>58</v>
      </c>
      <c r="C382" s="17" t="s">
        <v>342</v>
      </c>
      <c r="D382" s="17" t="s">
        <v>378</v>
      </c>
      <c r="E382" s="18">
        <v>200</v>
      </c>
      <c r="F382" s="19">
        <f>'[1]7.ведомства'!G179</f>
        <v>0</v>
      </c>
      <c r="G382" s="19">
        <f>'[1]7.ведомства'!H179</f>
        <v>0</v>
      </c>
      <c r="H382" s="19">
        <f>'[1]7.ведомства'!I179</f>
        <v>0</v>
      </c>
      <c r="I382" s="19">
        <f>'[1]7.ведомства'!J179</f>
        <v>0</v>
      </c>
      <c r="J382" s="19">
        <f>'[1]7.ведомства'!K179</f>
        <v>0</v>
      </c>
      <c r="K382" s="19">
        <f>'[1]7.ведомства'!L179</f>
        <v>0</v>
      </c>
      <c r="L382" s="20"/>
    </row>
    <row r="383" spans="1:12" ht="48" hidden="1" x14ac:dyDescent="0.2">
      <c r="A383" s="30" t="s">
        <v>379</v>
      </c>
      <c r="B383" s="17" t="s">
        <v>58</v>
      </c>
      <c r="C383" s="17" t="s">
        <v>342</v>
      </c>
      <c r="D383" s="17" t="s">
        <v>380</v>
      </c>
      <c r="E383" s="18"/>
      <c r="F383" s="19">
        <f t="shared" ref="F383:K383" si="183">F384</f>
        <v>0</v>
      </c>
      <c r="G383" s="19">
        <f t="shared" si="183"/>
        <v>0</v>
      </c>
      <c r="H383" s="19">
        <f t="shared" si="183"/>
        <v>0</v>
      </c>
      <c r="I383" s="19">
        <f t="shared" si="183"/>
        <v>0</v>
      </c>
      <c r="J383" s="19">
        <f t="shared" si="183"/>
        <v>0</v>
      </c>
      <c r="K383" s="19">
        <f t="shared" si="183"/>
        <v>0</v>
      </c>
      <c r="L383" s="20"/>
    </row>
    <row r="384" spans="1:12" ht="24" hidden="1" x14ac:dyDescent="0.2">
      <c r="A384" s="22" t="s">
        <v>27</v>
      </c>
      <c r="B384" s="17" t="s">
        <v>58</v>
      </c>
      <c r="C384" s="17" t="s">
        <v>342</v>
      </c>
      <c r="D384" s="17" t="s">
        <v>380</v>
      </c>
      <c r="E384" s="18">
        <v>200</v>
      </c>
      <c r="F384" s="19">
        <f>'[1]7.ведомства'!G181</f>
        <v>0</v>
      </c>
      <c r="G384" s="19">
        <f>'[1]7.ведомства'!H181</f>
        <v>0</v>
      </c>
      <c r="H384" s="19">
        <f>'[1]7.ведомства'!I181</f>
        <v>0</v>
      </c>
      <c r="I384" s="19">
        <f>'[1]7.ведомства'!J181</f>
        <v>0</v>
      </c>
      <c r="J384" s="19">
        <f>'[1]7.ведомства'!K181</f>
        <v>0</v>
      </c>
      <c r="K384" s="19">
        <f>'[1]7.ведомства'!L181</f>
        <v>0</v>
      </c>
      <c r="L384" s="20"/>
    </row>
    <row r="385" spans="1:12" s="15" customFormat="1" x14ac:dyDescent="0.2">
      <c r="A385" s="36" t="s">
        <v>381</v>
      </c>
      <c r="B385" s="12" t="s">
        <v>96</v>
      </c>
      <c r="C385" s="11" t="s">
        <v>4</v>
      </c>
      <c r="D385" s="11"/>
      <c r="E385" s="11"/>
      <c r="F385" s="13">
        <f t="shared" ref="F385:K385" si="184">F386+F410+F449+F558</f>
        <v>402395976.31999999</v>
      </c>
      <c r="G385" s="13">
        <f t="shared" si="184"/>
        <v>236674142.22</v>
      </c>
      <c r="H385" s="13">
        <f t="shared" si="184"/>
        <v>0</v>
      </c>
      <c r="I385" s="13">
        <f t="shared" si="184"/>
        <v>0</v>
      </c>
      <c r="J385" s="13">
        <f t="shared" si="184"/>
        <v>402395976.31999999</v>
      </c>
      <c r="K385" s="13">
        <f t="shared" si="184"/>
        <v>236674142.22</v>
      </c>
      <c r="L385" s="14"/>
    </row>
    <row r="386" spans="1:12" x14ac:dyDescent="0.2">
      <c r="A386" s="22" t="s">
        <v>382</v>
      </c>
      <c r="B386" s="18" t="s">
        <v>96</v>
      </c>
      <c r="C386" s="17" t="s">
        <v>15</v>
      </c>
      <c r="D386" s="17"/>
      <c r="E386" s="17"/>
      <c r="F386" s="19">
        <f t="shared" ref="F386:K386" si="185">F387+F405</f>
        <v>39076555.200000003</v>
      </c>
      <c r="G386" s="19">
        <f t="shared" si="185"/>
        <v>12346437</v>
      </c>
      <c r="H386" s="19">
        <f t="shared" si="185"/>
        <v>0</v>
      </c>
      <c r="I386" s="19">
        <f t="shared" si="185"/>
        <v>0</v>
      </c>
      <c r="J386" s="19">
        <f t="shared" si="185"/>
        <v>39076555.200000003</v>
      </c>
      <c r="K386" s="19">
        <f t="shared" si="185"/>
        <v>12346437</v>
      </c>
      <c r="L386" s="20"/>
    </row>
    <row r="387" spans="1:12" ht="36" x14ac:dyDescent="0.2">
      <c r="A387" s="22" t="s">
        <v>249</v>
      </c>
      <c r="B387" s="17" t="s">
        <v>96</v>
      </c>
      <c r="C387" s="17" t="s">
        <v>15</v>
      </c>
      <c r="D387" s="17" t="s">
        <v>250</v>
      </c>
      <c r="E387" s="17"/>
      <c r="F387" s="19">
        <f>F388</f>
        <v>39076555.200000003</v>
      </c>
      <c r="G387" s="19">
        <f t="shared" ref="G387:K387" si="186">G388</f>
        <v>12346437</v>
      </c>
      <c r="H387" s="19">
        <f t="shared" si="186"/>
        <v>0</v>
      </c>
      <c r="I387" s="19">
        <f t="shared" si="186"/>
        <v>0</v>
      </c>
      <c r="J387" s="19">
        <f t="shared" si="186"/>
        <v>39076555.200000003</v>
      </c>
      <c r="K387" s="19">
        <f t="shared" si="186"/>
        <v>12346437</v>
      </c>
      <c r="L387" s="20"/>
    </row>
    <row r="388" spans="1:12" ht="24" x14ac:dyDescent="0.2">
      <c r="A388" s="22" t="s">
        <v>383</v>
      </c>
      <c r="B388" s="17" t="s">
        <v>96</v>
      </c>
      <c r="C388" s="17" t="s">
        <v>15</v>
      </c>
      <c r="D388" s="17" t="s">
        <v>384</v>
      </c>
      <c r="E388" s="17"/>
      <c r="F388" s="19">
        <f t="shared" ref="F388:K388" si="187">F389+F400</f>
        <v>39076555.200000003</v>
      </c>
      <c r="G388" s="19">
        <f t="shared" si="187"/>
        <v>12346437</v>
      </c>
      <c r="H388" s="19">
        <f t="shared" si="187"/>
        <v>0</v>
      </c>
      <c r="I388" s="19">
        <f t="shared" si="187"/>
        <v>0</v>
      </c>
      <c r="J388" s="19">
        <f t="shared" si="187"/>
        <v>39076555.200000003</v>
      </c>
      <c r="K388" s="19">
        <f t="shared" si="187"/>
        <v>12346437</v>
      </c>
      <c r="L388" s="20"/>
    </row>
    <row r="389" spans="1:12" ht="36" x14ac:dyDescent="0.2">
      <c r="A389" s="22" t="s">
        <v>385</v>
      </c>
      <c r="B389" s="17" t="s">
        <v>96</v>
      </c>
      <c r="C389" s="17" t="s">
        <v>15</v>
      </c>
      <c r="D389" s="17" t="s">
        <v>386</v>
      </c>
      <c r="E389" s="17"/>
      <c r="F389" s="19">
        <f>F396+F398+F390+F392+F394</f>
        <v>31079635.200000003</v>
      </c>
      <c r="G389" s="19">
        <f t="shared" ref="G389:K389" si="188">G396+G398+G390+G392+G394</f>
        <v>12346437</v>
      </c>
      <c r="H389" s="19">
        <f t="shared" si="188"/>
        <v>0</v>
      </c>
      <c r="I389" s="19">
        <f t="shared" si="188"/>
        <v>0</v>
      </c>
      <c r="J389" s="19">
        <f t="shared" si="188"/>
        <v>31079635.200000003</v>
      </c>
      <c r="K389" s="19">
        <f t="shared" si="188"/>
        <v>12346437</v>
      </c>
      <c r="L389" s="20"/>
    </row>
    <row r="390" spans="1:12" ht="48" x14ac:dyDescent="0.2">
      <c r="A390" s="22" t="s">
        <v>387</v>
      </c>
      <c r="B390" s="17" t="s">
        <v>96</v>
      </c>
      <c r="C390" s="17" t="s">
        <v>15</v>
      </c>
      <c r="D390" s="17" t="s">
        <v>388</v>
      </c>
      <c r="E390" s="17"/>
      <c r="F390" s="19">
        <f t="shared" ref="F390:K390" si="189">F391</f>
        <v>12346437</v>
      </c>
      <c r="G390" s="19">
        <f t="shared" si="189"/>
        <v>12346437</v>
      </c>
      <c r="H390" s="19">
        <f t="shared" si="189"/>
        <v>0</v>
      </c>
      <c r="I390" s="19">
        <f t="shared" si="189"/>
        <v>0</v>
      </c>
      <c r="J390" s="19">
        <f t="shared" si="189"/>
        <v>12346437</v>
      </c>
      <c r="K390" s="19">
        <f t="shared" si="189"/>
        <v>12346437</v>
      </c>
      <c r="L390" s="20"/>
    </row>
    <row r="391" spans="1:12" ht="24" x14ac:dyDescent="0.2">
      <c r="A391" s="22" t="s">
        <v>27</v>
      </c>
      <c r="B391" s="17" t="s">
        <v>96</v>
      </c>
      <c r="C391" s="17" t="s">
        <v>15</v>
      </c>
      <c r="D391" s="17" t="s">
        <v>388</v>
      </c>
      <c r="E391" s="17" t="s">
        <v>28</v>
      </c>
      <c r="F391" s="19">
        <f>'[1]7.ведомства'!G1325</f>
        <v>12346437</v>
      </c>
      <c r="G391" s="19">
        <f>'[1]7.ведомства'!H1325</f>
        <v>12346437</v>
      </c>
      <c r="H391" s="19">
        <f>'[1]7.ведомства'!I1325</f>
        <v>0</v>
      </c>
      <c r="I391" s="19"/>
      <c r="J391" s="19">
        <f>'[1]7.ведомства'!K1325</f>
        <v>12346437</v>
      </c>
      <c r="K391" s="19">
        <f>'[1]7.ведомства'!L1325</f>
        <v>12346437</v>
      </c>
      <c r="L391" s="20"/>
    </row>
    <row r="392" spans="1:12" ht="36" x14ac:dyDescent="0.2">
      <c r="A392" s="22" t="s">
        <v>389</v>
      </c>
      <c r="B392" s="17" t="s">
        <v>96</v>
      </c>
      <c r="C392" s="17" t="s">
        <v>15</v>
      </c>
      <c r="D392" s="17" t="s">
        <v>390</v>
      </c>
      <c r="E392" s="17"/>
      <c r="F392" s="19">
        <f t="shared" ref="F392:K392" si="190">F393</f>
        <v>16746883.800000001</v>
      </c>
      <c r="G392" s="19">
        <f t="shared" si="190"/>
        <v>0</v>
      </c>
      <c r="H392" s="19">
        <f t="shared" si="190"/>
        <v>0</v>
      </c>
      <c r="I392" s="19">
        <f t="shared" si="190"/>
        <v>0</v>
      </c>
      <c r="J392" s="19">
        <f t="shared" si="190"/>
        <v>16746883.800000001</v>
      </c>
      <c r="K392" s="19">
        <f t="shared" si="190"/>
        <v>0</v>
      </c>
      <c r="L392" s="20"/>
    </row>
    <row r="393" spans="1:12" ht="24" x14ac:dyDescent="0.2">
      <c r="A393" s="22" t="s">
        <v>27</v>
      </c>
      <c r="B393" s="17" t="s">
        <v>96</v>
      </c>
      <c r="C393" s="17" t="s">
        <v>15</v>
      </c>
      <c r="D393" s="17" t="s">
        <v>390</v>
      </c>
      <c r="E393" s="17" t="s">
        <v>28</v>
      </c>
      <c r="F393" s="19">
        <f>'[1]7.ведомства'!G1327</f>
        <v>16746883.800000001</v>
      </c>
      <c r="G393" s="19">
        <f>'[1]7.ведомства'!H1327</f>
        <v>0</v>
      </c>
      <c r="H393" s="19">
        <f>'[1]7.ведомства'!I1327</f>
        <v>0</v>
      </c>
      <c r="I393" s="19">
        <f>'[1]7.ведомства'!J1327</f>
        <v>0</v>
      </c>
      <c r="J393" s="19">
        <f>'[1]7.ведомства'!K1327</f>
        <v>16746883.800000001</v>
      </c>
      <c r="K393" s="19">
        <f>'[1]7.ведомства'!L1327</f>
        <v>0</v>
      </c>
      <c r="L393" s="20"/>
    </row>
    <row r="394" spans="1:12" ht="48" hidden="1" x14ac:dyDescent="0.2">
      <c r="A394" s="22" t="s">
        <v>391</v>
      </c>
      <c r="B394" s="17" t="s">
        <v>96</v>
      </c>
      <c r="C394" s="17" t="s">
        <v>15</v>
      </c>
      <c r="D394" s="17" t="s">
        <v>392</v>
      </c>
      <c r="E394" s="17"/>
      <c r="F394" s="19">
        <f>F395</f>
        <v>0</v>
      </c>
      <c r="G394" s="19">
        <f t="shared" ref="G394:K394" si="191">G395</f>
        <v>0</v>
      </c>
      <c r="H394" s="19">
        <f t="shared" si="191"/>
        <v>0</v>
      </c>
      <c r="I394" s="19">
        <f t="shared" si="191"/>
        <v>0</v>
      </c>
      <c r="J394" s="19">
        <f t="shared" si="191"/>
        <v>0</v>
      </c>
      <c r="K394" s="19">
        <f t="shared" si="191"/>
        <v>0</v>
      </c>
      <c r="L394" s="20"/>
    </row>
    <row r="395" spans="1:12" ht="24" hidden="1" x14ac:dyDescent="0.2">
      <c r="A395" s="22" t="s">
        <v>27</v>
      </c>
      <c r="B395" s="17" t="s">
        <v>96</v>
      </c>
      <c r="C395" s="17" t="s">
        <v>15</v>
      </c>
      <c r="D395" s="17" t="s">
        <v>392</v>
      </c>
      <c r="E395" s="17" t="s">
        <v>28</v>
      </c>
      <c r="F395" s="19">
        <f>'[1]7.ведомства'!G1329</f>
        <v>0</v>
      </c>
      <c r="G395" s="19">
        <f>'[1]7.ведомства'!H1329</f>
        <v>0</v>
      </c>
      <c r="H395" s="19">
        <f>'[1]7.ведомства'!I1329</f>
        <v>0</v>
      </c>
      <c r="I395" s="19">
        <f>'[1]7.ведомства'!J1329</f>
        <v>0</v>
      </c>
      <c r="J395" s="19">
        <f>'[1]7.ведомства'!K1329</f>
        <v>0</v>
      </c>
      <c r="K395" s="19">
        <f>'[1]7.ведомства'!L1329</f>
        <v>0</v>
      </c>
      <c r="L395" s="20"/>
    </row>
    <row r="396" spans="1:12" ht="36" x14ac:dyDescent="0.2">
      <c r="A396" s="23" t="s">
        <v>393</v>
      </c>
      <c r="B396" s="17" t="s">
        <v>96</v>
      </c>
      <c r="C396" s="17" t="s">
        <v>15</v>
      </c>
      <c r="D396" s="17" t="s">
        <v>394</v>
      </c>
      <c r="E396" s="17"/>
      <c r="F396" s="19">
        <f t="shared" ref="F396:K396" si="192">F397</f>
        <v>1986314.4</v>
      </c>
      <c r="G396" s="19">
        <f t="shared" si="192"/>
        <v>0</v>
      </c>
      <c r="H396" s="19">
        <f t="shared" si="192"/>
        <v>0</v>
      </c>
      <c r="I396" s="19">
        <f t="shared" si="192"/>
        <v>0</v>
      </c>
      <c r="J396" s="19">
        <f t="shared" si="192"/>
        <v>1986314.4</v>
      </c>
      <c r="K396" s="19">
        <f t="shared" si="192"/>
        <v>0</v>
      </c>
      <c r="L396" s="20"/>
    </row>
    <row r="397" spans="1:12" ht="24" x14ac:dyDescent="0.2">
      <c r="A397" s="22" t="s">
        <v>27</v>
      </c>
      <c r="B397" s="17" t="s">
        <v>96</v>
      </c>
      <c r="C397" s="17" t="s">
        <v>15</v>
      </c>
      <c r="D397" s="17" t="s">
        <v>394</v>
      </c>
      <c r="E397" s="17" t="s">
        <v>28</v>
      </c>
      <c r="F397" s="19">
        <f>'[1]7.ведомства'!G1331</f>
        <v>1986314.4</v>
      </c>
      <c r="G397" s="19">
        <f>'[1]7.ведомства'!H1331</f>
        <v>0</v>
      </c>
      <c r="H397" s="19">
        <f>'[1]7.ведомства'!I1331</f>
        <v>0</v>
      </c>
      <c r="I397" s="19">
        <f>'[1]7.ведомства'!J1331</f>
        <v>0</v>
      </c>
      <c r="J397" s="19">
        <f>'[1]7.ведомства'!K1331</f>
        <v>1986314.4</v>
      </c>
      <c r="K397" s="19">
        <f>'[1]7.ведомства'!L1331</f>
        <v>0</v>
      </c>
      <c r="L397" s="20"/>
    </row>
    <row r="398" spans="1:12" ht="30" hidden="1" customHeight="1" x14ac:dyDescent="0.2">
      <c r="A398" s="23" t="s">
        <v>395</v>
      </c>
      <c r="B398" s="17" t="s">
        <v>96</v>
      </c>
      <c r="C398" s="17" t="s">
        <v>15</v>
      </c>
      <c r="D398" s="17" t="s">
        <v>396</v>
      </c>
      <c r="E398" s="17"/>
      <c r="F398" s="19">
        <f t="shared" ref="F398:K398" si="193">F399</f>
        <v>0</v>
      </c>
      <c r="G398" s="19">
        <f t="shared" si="193"/>
        <v>0</v>
      </c>
      <c r="H398" s="19">
        <f t="shared" si="193"/>
        <v>0</v>
      </c>
      <c r="I398" s="19">
        <f t="shared" si="193"/>
        <v>0</v>
      </c>
      <c r="J398" s="19">
        <f t="shared" si="193"/>
        <v>0</v>
      </c>
      <c r="K398" s="19">
        <f t="shared" si="193"/>
        <v>0</v>
      </c>
      <c r="L398" s="20"/>
    </row>
    <row r="399" spans="1:12" ht="24" hidden="1" x14ac:dyDescent="0.2">
      <c r="A399" s="22" t="s">
        <v>27</v>
      </c>
      <c r="B399" s="17" t="s">
        <v>96</v>
      </c>
      <c r="C399" s="17" t="s">
        <v>15</v>
      </c>
      <c r="D399" s="17" t="s">
        <v>396</v>
      </c>
      <c r="E399" s="17" t="s">
        <v>28</v>
      </c>
      <c r="F399" s="19">
        <f>'[1]7.ведомства'!G941</f>
        <v>0</v>
      </c>
      <c r="G399" s="19">
        <f>'[1]7.ведомства'!H941</f>
        <v>0</v>
      </c>
      <c r="H399" s="19">
        <f>'[1]7.ведомства'!I941</f>
        <v>0</v>
      </c>
      <c r="I399" s="19">
        <f>'[1]7.ведомства'!J941</f>
        <v>0</v>
      </c>
      <c r="J399" s="19">
        <f>'[1]7.ведомства'!K941</f>
        <v>0</v>
      </c>
      <c r="K399" s="19">
        <f>'[1]7.ведомства'!L941</f>
        <v>0</v>
      </c>
      <c r="L399" s="20"/>
    </row>
    <row r="400" spans="1:12" ht="24" x14ac:dyDescent="0.2">
      <c r="A400" s="22" t="s">
        <v>397</v>
      </c>
      <c r="B400" s="17" t="s">
        <v>96</v>
      </c>
      <c r="C400" s="17" t="s">
        <v>15</v>
      </c>
      <c r="D400" s="17" t="s">
        <v>398</v>
      </c>
      <c r="E400" s="17"/>
      <c r="F400" s="19">
        <f t="shared" ref="F400:K400" si="194">F401+F403</f>
        <v>7996920</v>
      </c>
      <c r="G400" s="19">
        <f t="shared" si="194"/>
        <v>0</v>
      </c>
      <c r="H400" s="19">
        <f t="shared" si="194"/>
        <v>0</v>
      </c>
      <c r="I400" s="19">
        <f t="shared" si="194"/>
        <v>0</v>
      </c>
      <c r="J400" s="19">
        <f t="shared" si="194"/>
        <v>7996920</v>
      </c>
      <c r="K400" s="19">
        <f t="shared" si="194"/>
        <v>0</v>
      </c>
      <c r="L400" s="20"/>
    </row>
    <row r="401" spans="1:12" ht="24" x14ac:dyDescent="0.2">
      <c r="A401" s="22" t="s">
        <v>399</v>
      </c>
      <c r="B401" s="17" t="s">
        <v>96</v>
      </c>
      <c r="C401" s="17" t="s">
        <v>15</v>
      </c>
      <c r="D401" s="17" t="s">
        <v>400</v>
      </c>
      <c r="E401" s="17"/>
      <c r="F401" s="19">
        <f t="shared" ref="F401:K401" si="195">F402</f>
        <v>7896920</v>
      </c>
      <c r="G401" s="19">
        <f t="shared" si="195"/>
        <v>0</v>
      </c>
      <c r="H401" s="19">
        <f t="shared" si="195"/>
        <v>0</v>
      </c>
      <c r="I401" s="19">
        <f t="shared" si="195"/>
        <v>0</v>
      </c>
      <c r="J401" s="19">
        <f t="shared" si="195"/>
        <v>7896920</v>
      </c>
      <c r="K401" s="19">
        <f t="shared" si="195"/>
        <v>0</v>
      </c>
      <c r="L401" s="20"/>
    </row>
    <row r="402" spans="1:12" ht="24" x14ac:dyDescent="0.2">
      <c r="A402" s="22" t="s">
        <v>27</v>
      </c>
      <c r="B402" s="17" t="s">
        <v>96</v>
      </c>
      <c r="C402" s="17" t="s">
        <v>15</v>
      </c>
      <c r="D402" s="17" t="s">
        <v>400</v>
      </c>
      <c r="E402" s="17" t="s">
        <v>28</v>
      </c>
      <c r="F402" s="19">
        <f>'[1]7.ведомства'!G1334+'[1]7.ведомства'!G944</f>
        <v>7896920</v>
      </c>
      <c r="G402" s="19">
        <f>'[1]7.ведомства'!H1334+'[1]7.ведомства'!H944</f>
        <v>0</v>
      </c>
      <c r="H402" s="19">
        <f>'[1]7.ведомства'!I1334+'[1]7.ведомства'!I944</f>
        <v>0</v>
      </c>
      <c r="I402" s="19">
        <f>'[1]7.ведомства'!J1334+'[1]7.ведомства'!J944</f>
        <v>0</v>
      </c>
      <c r="J402" s="19">
        <f>'[1]7.ведомства'!K1334+'[1]7.ведомства'!K944</f>
        <v>7896920</v>
      </c>
      <c r="K402" s="19">
        <f>'[1]7.ведомства'!L1334+'[1]7.ведомства'!L944</f>
        <v>0</v>
      </c>
      <c r="L402" s="20"/>
    </row>
    <row r="403" spans="1:12" ht="24" x14ac:dyDescent="0.2">
      <c r="A403" s="23" t="s">
        <v>401</v>
      </c>
      <c r="B403" s="17" t="s">
        <v>96</v>
      </c>
      <c r="C403" s="17" t="s">
        <v>15</v>
      </c>
      <c r="D403" s="17" t="s">
        <v>402</v>
      </c>
      <c r="E403" s="17"/>
      <c r="F403" s="19">
        <f t="shared" ref="F403:K403" si="196">F404</f>
        <v>100000</v>
      </c>
      <c r="G403" s="19">
        <f t="shared" si="196"/>
        <v>0</v>
      </c>
      <c r="H403" s="19">
        <f t="shared" si="196"/>
        <v>0</v>
      </c>
      <c r="I403" s="19">
        <f t="shared" si="196"/>
        <v>0</v>
      </c>
      <c r="J403" s="19">
        <f t="shared" si="196"/>
        <v>100000</v>
      </c>
      <c r="K403" s="19">
        <f t="shared" si="196"/>
        <v>0</v>
      </c>
      <c r="L403" s="20"/>
    </row>
    <row r="404" spans="1:12" ht="24" x14ac:dyDescent="0.2">
      <c r="A404" s="22" t="s">
        <v>27</v>
      </c>
      <c r="B404" s="17" t="s">
        <v>96</v>
      </c>
      <c r="C404" s="17" t="s">
        <v>15</v>
      </c>
      <c r="D404" s="17" t="s">
        <v>402</v>
      </c>
      <c r="E404" s="17" t="s">
        <v>28</v>
      </c>
      <c r="F404" s="19">
        <f>'[1]7.ведомства'!G946</f>
        <v>100000</v>
      </c>
      <c r="G404" s="19">
        <f>'[1]7.ведомства'!H946</f>
        <v>0</v>
      </c>
      <c r="H404" s="19">
        <f>'[1]7.ведомства'!I946</f>
        <v>0</v>
      </c>
      <c r="I404" s="19">
        <f>'[1]7.ведомства'!J946</f>
        <v>0</v>
      </c>
      <c r="J404" s="19">
        <f>'[1]7.ведомства'!K946</f>
        <v>100000</v>
      </c>
      <c r="K404" s="19">
        <f>'[1]7.ведомства'!L946</f>
        <v>0</v>
      </c>
      <c r="L404" s="20"/>
    </row>
    <row r="405" spans="1:12" hidden="1" x14ac:dyDescent="0.2">
      <c r="A405" s="22" t="s">
        <v>18</v>
      </c>
      <c r="B405" s="17" t="s">
        <v>96</v>
      </c>
      <c r="C405" s="17" t="s">
        <v>15</v>
      </c>
      <c r="D405" s="17" t="s">
        <v>19</v>
      </c>
      <c r="E405" s="17"/>
      <c r="F405" s="19">
        <f>F406</f>
        <v>0</v>
      </c>
      <c r="G405" s="19">
        <f t="shared" ref="G405:K406" si="197">G406</f>
        <v>0</v>
      </c>
      <c r="H405" s="19">
        <f t="shared" si="197"/>
        <v>0</v>
      </c>
      <c r="I405" s="19">
        <f t="shared" si="197"/>
        <v>0</v>
      </c>
      <c r="J405" s="19">
        <f t="shared" si="197"/>
        <v>0</v>
      </c>
      <c r="K405" s="19">
        <f t="shared" si="197"/>
        <v>0</v>
      </c>
      <c r="L405" s="20"/>
    </row>
    <row r="406" spans="1:12" ht="36" hidden="1" x14ac:dyDescent="0.2">
      <c r="A406" s="21" t="s">
        <v>20</v>
      </c>
      <c r="B406" s="17" t="s">
        <v>96</v>
      </c>
      <c r="C406" s="17" t="s">
        <v>15</v>
      </c>
      <c r="D406" s="17" t="s">
        <v>21</v>
      </c>
      <c r="E406" s="17"/>
      <c r="F406" s="19">
        <f>F407</f>
        <v>0</v>
      </c>
      <c r="G406" s="19">
        <f t="shared" si="197"/>
        <v>0</v>
      </c>
      <c r="H406" s="19">
        <f t="shared" si="197"/>
        <v>0</v>
      </c>
      <c r="I406" s="19">
        <f t="shared" si="197"/>
        <v>0</v>
      </c>
      <c r="J406" s="19">
        <f t="shared" si="197"/>
        <v>0</v>
      </c>
      <c r="K406" s="19">
        <f t="shared" si="197"/>
        <v>0</v>
      </c>
      <c r="L406" s="20"/>
    </row>
    <row r="407" spans="1:12" ht="36" hidden="1" x14ac:dyDescent="0.2">
      <c r="A407" s="35" t="s">
        <v>198</v>
      </c>
      <c r="B407" s="17" t="s">
        <v>96</v>
      </c>
      <c r="C407" s="17" t="s">
        <v>15</v>
      </c>
      <c r="D407" s="17" t="s">
        <v>199</v>
      </c>
      <c r="E407" s="18"/>
      <c r="F407" s="19">
        <f>SUM(F408:F409)</f>
        <v>0</v>
      </c>
      <c r="G407" s="19">
        <f t="shared" ref="G407:K407" si="198">SUM(G408:G409)</f>
        <v>0</v>
      </c>
      <c r="H407" s="19">
        <f t="shared" si="198"/>
        <v>0</v>
      </c>
      <c r="I407" s="19">
        <f t="shared" si="198"/>
        <v>0</v>
      </c>
      <c r="J407" s="19">
        <f t="shared" si="198"/>
        <v>0</v>
      </c>
      <c r="K407" s="19">
        <f t="shared" si="198"/>
        <v>0</v>
      </c>
      <c r="L407" s="20"/>
    </row>
    <row r="408" spans="1:12" ht="36" hidden="1" x14ac:dyDescent="0.2">
      <c r="A408" s="39" t="s">
        <v>403</v>
      </c>
      <c r="B408" s="17" t="s">
        <v>96</v>
      </c>
      <c r="C408" s="17" t="s">
        <v>15</v>
      </c>
      <c r="D408" s="17" t="s">
        <v>199</v>
      </c>
      <c r="E408" s="18">
        <v>200</v>
      </c>
      <c r="F408" s="19">
        <f>'[1]7.ведомства'!G269</f>
        <v>0</v>
      </c>
      <c r="G408" s="19">
        <f>'[1]7.ведомства'!H269</f>
        <v>0</v>
      </c>
      <c r="H408" s="19">
        <f>'[1]7.ведомства'!I269</f>
        <v>0</v>
      </c>
      <c r="I408" s="19">
        <f>'[1]7.ведомства'!J269</f>
        <v>0</v>
      </c>
      <c r="J408" s="19">
        <f>'[1]7.ведомства'!K269</f>
        <v>0</v>
      </c>
      <c r="K408" s="19">
        <f>'[1]7.ведомства'!L269</f>
        <v>0</v>
      </c>
      <c r="L408" s="20"/>
    </row>
    <row r="409" spans="1:12" hidden="1" x14ac:dyDescent="0.2">
      <c r="A409" s="22" t="s">
        <v>92</v>
      </c>
      <c r="B409" s="17" t="s">
        <v>96</v>
      </c>
      <c r="C409" s="17" t="s">
        <v>15</v>
      </c>
      <c r="D409" s="17" t="s">
        <v>199</v>
      </c>
      <c r="E409" s="18">
        <v>800</v>
      </c>
      <c r="F409" s="19">
        <f>'[1]7.ведомства'!G270</f>
        <v>0</v>
      </c>
      <c r="G409" s="19">
        <f>'[1]7.ведомства'!H270</f>
        <v>0</v>
      </c>
      <c r="H409" s="19">
        <f>'[1]7.ведомства'!I270</f>
        <v>0</v>
      </c>
      <c r="I409" s="19">
        <f>'[1]7.ведомства'!J270</f>
        <v>0</v>
      </c>
      <c r="J409" s="19">
        <f>'[1]7.ведомства'!K270</f>
        <v>0</v>
      </c>
      <c r="K409" s="19">
        <f>'[1]7.ведомства'!L270</f>
        <v>0</v>
      </c>
      <c r="L409" s="20"/>
    </row>
    <row r="410" spans="1:12" x14ac:dyDescent="0.2">
      <c r="A410" s="22" t="s">
        <v>404</v>
      </c>
      <c r="B410" s="17" t="s">
        <v>96</v>
      </c>
      <c r="C410" s="17" t="s">
        <v>17</v>
      </c>
      <c r="D410" s="17"/>
      <c r="E410" s="17"/>
      <c r="F410" s="19">
        <f t="shared" ref="F410:K410" si="199">F411+F444</f>
        <v>22246500</v>
      </c>
      <c r="G410" s="19">
        <f t="shared" si="199"/>
        <v>0</v>
      </c>
      <c r="H410" s="19">
        <f t="shared" si="199"/>
        <v>0</v>
      </c>
      <c r="I410" s="19">
        <f t="shared" si="199"/>
        <v>0</v>
      </c>
      <c r="J410" s="19">
        <f t="shared" si="199"/>
        <v>22246500</v>
      </c>
      <c r="K410" s="19">
        <f t="shared" si="199"/>
        <v>0</v>
      </c>
      <c r="L410" s="20"/>
    </row>
    <row r="411" spans="1:12" ht="36" x14ac:dyDescent="0.2">
      <c r="A411" s="22" t="s">
        <v>405</v>
      </c>
      <c r="B411" s="17" t="s">
        <v>96</v>
      </c>
      <c r="C411" s="17" t="s">
        <v>17</v>
      </c>
      <c r="D411" s="17" t="s">
        <v>250</v>
      </c>
      <c r="E411" s="17"/>
      <c r="F411" s="19">
        <f t="shared" ref="F411:K411" si="200">F412+F423+F440</f>
        <v>22246500</v>
      </c>
      <c r="G411" s="19">
        <f t="shared" si="200"/>
        <v>0</v>
      </c>
      <c r="H411" s="19">
        <f t="shared" si="200"/>
        <v>0</v>
      </c>
      <c r="I411" s="19">
        <f t="shared" si="200"/>
        <v>0</v>
      </c>
      <c r="J411" s="19">
        <f t="shared" si="200"/>
        <v>22246500</v>
      </c>
      <c r="K411" s="19">
        <f t="shared" si="200"/>
        <v>0</v>
      </c>
      <c r="L411" s="20"/>
    </row>
    <row r="412" spans="1:12" ht="36" x14ac:dyDescent="0.2">
      <c r="A412" s="22" t="s">
        <v>406</v>
      </c>
      <c r="B412" s="17" t="s">
        <v>96</v>
      </c>
      <c r="C412" s="17" t="s">
        <v>17</v>
      </c>
      <c r="D412" s="17" t="s">
        <v>407</v>
      </c>
      <c r="E412" s="17"/>
      <c r="F412" s="19">
        <f t="shared" ref="F412:K412" si="201">F413+F420</f>
        <v>8746500</v>
      </c>
      <c r="G412" s="19">
        <f t="shared" si="201"/>
        <v>0</v>
      </c>
      <c r="H412" s="19">
        <f t="shared" si="201"/>
        <v>0</v>
      </c>
      <c r="I412" s="19">
        <f t="shared" si="201"/>
        <v>0</v>
      </c>
      <c r="J412" s="19">
        <f t="shared" si="201"/>
        <v>8746500</v>
      </c>
      <c r="K412" s="19">
        <f t="shared" si="201"/>
        <v>0</v>
      </c>
      <c r="L412" s="20"/>
    </row>
    <row r="413" spans="1:12" ht="60" x14ac:dyDescent="0.2">
      <c r="A413" s="22" t="s">
        <v>408</v>
      </c>
      <c r="B413" s="17" t="s">
        <v>96</v>
      </c>
      <c r="C413" s="17" t="s">
        <v>17</v>
      </c>
      <c r="D413" s="17" t="s">
        <v>409</v>
      </c>
      <c r="E413" s="17"/>
      <c r="F413" s="19">
        <f t="shared" ref="F413:K413" si="202">F416+F418+F414</f>
        <v>122500</v>
      </c>
      <c r="G413" s="19">
        <f t="shared" si="202"/>
        <v>0</v>
      </c>
      <c r="H413" s="19">
        <f t="shared" si="202"/>
        <v>0</v>
      </c>
      <c r="I413" s="19">
        <f t="shared" si="202"/>
        <v>0</v>
      </c>
      <c r="J413" s="19">
        <f t="shared" si="202"/>
        <v>122500</v>
      </c>
      <c r="K413" s="19">
        <f t="shared" si="202"/>
        <v>0</v>
      </c>
      <c r="L413" s="20"/>
    </row>
    <row r="414" spans="1:12" ht="36" x14ac:dyDescent="0.2">
      <c r="A414" s="32" t="s">
        <v>410</v>
      </c>
      <c r="B414" s="31" t="s">
        <v>96</v>
      </c>
      <c r="C414" s="31" t="s">
        <v>17</v>
      </c>
      <c r="D414" s="31" t="s">
        <v>411</v>
      </c>
      <c r="E414" s="17"/>
      <c r="F414" s="19">
        <f t="shared" ref="F414:K414" si="203">F415</f>
        <v>22500</v>
      </c>
      <c r="G414" s="19">
        <f t="shared" si="203"/>
        <v>0</v>
      </c>
      <c r="H414" s="19">
        <f t="shared" si="203"/>
        <v>0</v>
      </c>
      <c r="I414" s="19">
        <f t="shared" si="203"/>
        <v>0</v>
      </c>
      <c r="J414" s="19">
        <f t="shared" si="203"/>
        <v>22500</v>
      </c>
      <c r="K414" s="19">
        <f t="shared" si="203"/>
        <v>0</v>
      </c>
      <c r="L414" s="20"/>
    </row>
    <row r="415" spans="1:12" ht="24" x14ac:dyDescent="0.2">
      <c r="A415" s="32" t="s">
        <v>27</v>
      </c>
      <c r="B415" s="31" t="s">
        <v>96</v>
      </c>
      <c r="C415" s="31" t="s">
        <v>17</v>
      </c>
      <c r="D415" s="31" t="s">
        <v>411</v>
      </c>
      <c r="E415" s="17" t="s">
        <v>28</v>
      </c>
      <c r="F415" s="19">
        <f>'[1]7.ведомства'!G952</f>
        <v>22500</v>
      </c>
      <c r="G415" s="19">
        <f>'[1]7.ведомства'!H952</f>
        <v>0</v>
      </c>
      <c r="H415" s="19">
        <f>'[1]7.ведомства'!I952</f>
        <v>0</v>
      </c>
      <c r="I415" s="19">
        <f>'[1]7.ведомства'!J952</f>
        <v>0</v>
      </c>
      <c r="J415" s="19">
        <f>'[1]7.ведомства'!K952</f>
        <v>22500</v>
      </c>
      <c r="K415" s="19">
        <f>'[1]7.ведомства'!L952</f>
        <v>0</v>
      </c>
      <c r="L415" s="20"/>
    </row>
    <row r="416" spans="1:12" ht="36" x14ac:dyDescent="0.2">
      <c r="A416" s="23" t="s">
        <v>412</v>
      </c>
      <c r="B416" s="17" t="s">
        <v>96</v>
      </c>
      <c r="C416" s="17" t="s">
        <v>17</v>
      </c>
      <c r="D416" s="17" t="s">
        <v>413</v>
      </c>
      <c r="E416" s="17"/>
      <c r="F416" s="19">
        <f t="shared" ref="F416:K416" si="204">F417</f>
        <v>100000</v>
      </c>
      <c r="G416" s="19">
        <f t="shared" si="204"/>
        <v>0</v>
      </c>
      <c r="H416" s="19">
        <f t="shared" si="204"/>
        <v>0</v>
      </c>
      <c r="I416" s="19">
        <f t="shared" si="204"/>
        <v>0</v>
      </c>
      <c r="J416" s="19">
        <f t="shared" si="204"/>
        <v>100000</v>
      </c>
      <c r="K416" s="19">
        <f t="shared" si="204"/>
        <v>0</v>
      </c>
      <c r="L416" s="20"/>
    </row>
    <row r="417" spans="1:12" ht="24" x14ac:dyDescent="0.2">
      <c r="A417" s="23" t="s">
        <v>89</v>
      </c>
      <c r="B417" s="17" t="s">
        <v>96</v>
      </c>
      <c r="C417" s="17" t="s">
        <v>17</v>
      </c>
      <c r="D417" s="17" t="s">
        <v>413</v>
      </c>
      <c r="E417" s="17" t="s">
        <v>414</v>
      </c>
      <c r="F417" s="19">
        <f>'[1]7.ведомства'!G954</f>
        <v>100000</v>
      </c>
      <c r="G417" s="19">
        <f>'[1]7.ведомства'!H954</f>
        <v>0</v>
      </c>
      <c r="H417" s="19">
        <f>'[1]7.ведомства'!I954</f>
        <v>0</v>
      </c>
      <c r="I417" s="19">
        <f>'[1]7.ведомства'!J954</f>
        <v>0</v>
      </c>
      <c r="J417" s="19">
        <f>'[1]7.ведомства'!K954</f>
        <v>100000</v>
      </c>
      <c r="K417" s="19">
        <f>'[1]7.ведомства'!L954</f>
        <v>0</v>
      </c>
      <c r="L417" s="20"/>
    </row>
    <row r="418" spans="1:12" ht="24" hidden="1" x14ac:dyDescent="0.2">
      <c r="A418" s="23" t="s">
        <v>186</v>
      </c>
      <c r="B418" s="17" t="s">
        <v>96</v>
      </c>
      <c r="C418" s="17" t="s">
        <v>17</v>
      </c>
      <c r="D418" s="17" t="s">
        <v>415</v>
      </c>
      <c r="E418" s="17"/>
      <c r="F418" s="19">
        <f t="shared" ref="F418:K418" si="205">F419</f>
        <v>0</v>
      </c>
      <c r="G418" s="19">
        <f t="shared" si="205"/>
        <v>0</v>
      </c>
      <c r="H418" s="19">
        <f t="shared" si="205"/>
        <v>0</v>
      </c>
      <c r="I418" s="19">
        <f t="shared" si="205"/>
        <v>0</v>
      </c>
      <c r="J418" s="19">
        <f t="shared" si="205"/>
        <v>0</v>
      </c>
      <c r="K418" s="19">
        <f t="shared" si="205"/>
        <v>0</v>
      </c>
      <c r="L418" s="20"/>
    </row>
    <row r="419" spans="1:12" ht="24" hidden="1" x14ac:dyDescent="0.2">
      <c r="A419" s="22" t="s">
        <v>27</v>
      </c>
      <c r="B419" s="17" t="s">
        <v>96</v>
      </c>
      <c r="C419" s="17" t="s">
        <v>17</v>
      </c>
      <c r="D419" s="17" t="s">
        <v>415</v>
      </c>
      <c r="E419" s="17" t="s">
        <v>28</v>
      </c>
      <c r="F419" s="19">
        <f>'[1]7.ведомства'!G956</f>
        <v>0</v>
      </c>
      <c r="G419" s="19">
        <f>'[1]7.ведомства'!H956</f>
        <v>0</v>
      </c>
      <c r="H419" s="19">
        <f>'[1]7.ведомства'!I956</f>
        <v>0</v>
      </c>
      <c r="I419" s="19">
        <f>'[1]7.ведомства'!J956</f>
        <v>0</v>
      </c>
      <c r="J419" s="19">
        <f>'[1]7.ведомства'!K956</f>
        <v>0</v>
      </c>
      <c r="K419" s="19">
        <f>'[1]7.ведомства'!L956</f>
        <v>0</v>
      </c>
      <c r="L419" s="20"/>
    </row>
    <row r="420" spans="1:12" ht="48" x14ac:dyDescent="0.2">
      <c r="A420" s="23" t="s">
        <v>416</v>
      </c>
      <c r="B420" s="17" t="s">
        <v>96</v>
      </c>
      <c r="C420" s="17" t="s">
        <v>17</v>
      </c>
      <c r="D420" s="17" t="s">
        <v>417</v>
      </c>
      <c r="E420" s="17"/>
      <c r="F420" s="19">
        <f>F421</f>
        <v>8624000</v>
      </c>
      <c r="G420" s="19">
        <f t="shared" ref="G420:K421" si="206">G421</f>
        <v>0</v>
      </c>
      <c r="H420" s="19">
        <f t="shared" si="206"/>
        <v>0</v>
      </c>
      <c r="I420" s="19">
        <f t="shared" si="206"/>
        <v>0</v>
      </c>
      <c r="J420" s="19">
        <f t="shared" si="206"/>
        <v>8624000</v>
      </c>
      <c r="K420" s="19">
        <f t="shared" si="206"/>
        <v>0</v>
      </c>
      <c r="L420" s="20"/>
    </row>
    <row r="421" spans="1:12" ht="24" x14ac:dyDescent="0.2">
      <c r="A421" s="32" t="s">
        <v>418</v>
      </c>
      <c r="B421" s="17" t="s">
        <v>96</v>
      </c>
      <c r="C421" s="17" t="s">
        <v>17</v>
      </c>
      <c r="D421" s="17" t="s">
        <v>419</v>
      </c>
      <c r="E421" s="17"/>
      <c r="F421" s="19">
        <f>F422</f>
        <v>8624000</v>
      </c>
      <c r="G421" s="19">
        <f t="shared" si="206"/>
        <v>0</v>
      </c>
      <c r="H421" s="19">
        <f t="shared" si="206"/>
        <v>0</v>
      </c>
      <c r="I421" s="19">
        <f t="shared" si="206"/>
        <v>0</v>
      </c>
      <c r="J421" s="19">
        <f t="shared" si="206"/>
        <v>8624000</v>
      </c>
      <c r="K421" s="19">
        <f t="shared" si="206"/>
        <v>0</v>
      </c>
      <c r="L421" s="20"/>
    </row>
    <row r="422" spans="1:12" ht="24" x14ac:dyDescent="0.2">
      <c r="A422" s="22" t="s">
        <v>27</v>
      </c>
      <c r="B422" s="17" t="s">
        <v>96</v>
      </c>
      <c r="C422" s="17" t="s">
        <v>17</v>
      </c>
      <c r="D422" s="17" t="s">
        <v>419</v>
      </c>
      <c r="E422" s="17" t="s">
        <v>28</v>
      </c>
      <c r="F422" s="19">
        <f>'[1]7.ведомства'!G959</f>
        <v>8624000</v>
      </c>
      <c r="G422" s="19">
        <f>'[1]7.ведомства'!H959</f>
        <v>0</v>
      </c>
      <c r="H422" s="19">
        <f>'[1]7.ведомства'!I959</f>
        <v>0</v>
      </c>
      <c r="I422" s="19">
        <f>'[1]7.ведомства'!J959</f>
        <v>0</v>
      </c>
      <c r="J422" s="19">
        <f>'[1]7.ведомства'!K959</f>
        <v>8624000</v>
      </c>
      <c r="K422" s="19">
        <f>'[1]7.ведомства'!L959</f>
        <v>0</v>
      </c>
      <c r="L422" s="20"/>
    </row>
    <row r="423" spans="1:12" ht="36" x14ac:dyDescent="0.2">
      <c r="A423" s="22" t="s">
        <v>420</v>
      </c>
      <c r="B423" s="17" t="s">
        <v>96</v>
      </c>
      <c r="C423" s="17" t="s">
        <v>17</v>
      </c>
      <c r="D423" s="17" t="s">
        <v>421</v>
      </c>
      <c r="E423" s="17"/>
      <c r="F423" s="19">
        <f>F424+F431+F434</f>
        <v>500000</v>
      </c>
      <c r="G423" s="19">
        <f t="shared" ref="G423:K423" si="207">G424+G431+G434</f>
        <v>0</v>
      </c>
      <c r="H423" s="19">
        <f t="shared" si="207"/>
        <v>0</v>
      </c>
      <c r="I423" s="19">
        <f t="shared" si="207"/>
        <v>0</v>
      </c>
      <c r="J423" s="19">
        <f t="shared" si="207"/>
        <v>500000</v>
      </c>
      <c r="K423" s="19">
        <f t="shared" si="207"/>
        <v>0</v>
      </c>
      <c r="L423" s="20"/>
    </row>
    <row r="424" spans="1:12" ht="36" hidden="1" x14ac:dyDescent="0.2">
      <c r="A424" s="22" t="s">
        <v>422</v>
      </c>
      <c r="B424" s="17" t="s">
        <v>96</v>
      </c>
      <c r="C424" s="17" t="s">
        <v>17</v>
      </c>
      <c r="D424" s="17" t="s">
        <v>423</v>
      </c>
      <c r="E424" s="17"/>
      <c r="F424" s="19">
        <f>F429+F425+F427</f>
        <v>0</v>
      </c>
      <c r="G424" s="19">
        <f t="shared" ref="G424:K424" si="208">G429+G425+G427</f>
        <v>0</v>
      </c>
      <c r="H424" s="19">
        <f t="shared" si="208"/>
        <v>0</v>
      </c>
      <c r="I424" s="19">
        <f t="shared" si="208"/>
        <v>0</v>
      </c>
      <c r="J424" s="19">
        <f t="shared" si="208"/>
        <v>0</v>
      </c>
      <c r="K424" s="19">
        <f t="shared" si="208"/>
        <v>0</v>
      </c>
      <c r="L424" s="20"/>
    </row>
    <row r="425" spans="1:12" ht="36" hidden="1" x14ac:dyDescent="0.2">
      <c r="A425" s="22" t="s">
        <v>424</v>
      </c>
      <c r="B425" s="17" t="s">
        <v>96</v>
      </c>
      <c r="C425" s="17" t="s">
        <v>17</v>
      </c>
      <c r="D425" s="17" t="s">
        <v>425</v>
      </c>
      <c r="E425" s="17"/>
      <c r="F425" s="19">
        <f>F426</f>
        <v>0</v>
      </c>
      <c r="G425" s="19">
        <f t="shared" ref="G425:K425" si="209">G426</f>
        <v>0</v>
      </c>
      <c r="H425" s="19">
        <f t="shared" si="209"/>
        <v>0</v>
      </c>
      <c r="I425" s="19">
        <f t="shared" si="209"/>
        <v>0</v>
      </c>
      <c r="J425" s="19">
        <f t="shared" si="209"/>
        <v>0</v>
      </c>
      <c r="K425" s="19">
        <f t="shared" si="209"/>
        <v>0</v>
      </c>
      <c r="L425" s="20"/>
    </row>
    <row r="426" spans="1:12" ht="24" hidden="1" x14ac:dyDescent="0.2">
      <c r="A426" s="22" t="s">
        <v>27</v>
      </c>
      <c r="B426" s="17" t="s">
        <v>96</v>
      </c>
      <c r="C426" s="17" t="s">
        <v>17</v>
      </c>
      <c r="D426" s="17" t="s">
        <v>425</v>
      </c>
      <c r="E426" s="17" t="s">
        <v>28</v>
      </c>
      <c r="F426" s="19">
        <f>'[1]7.ведомства'!G1340</f>
        <v>0</v>
      </c>
      <c r="G426" s="19">
        <f>'[1]7.ведомства'!H1340</f>
        <v>0</v>
      </c>
      <c r="H426" s="19">
        <f>'[1]7.ведомства'!I1340</f>
        <v>0</v>
      </c>
      <c r="I426" s="19">
        <f>'[1]7.ведомства'!J1340</f>
        <v>0</v>
      </c>
      <c r="J426" s="19">
        <f>'[1]7.ведомства'!K1340</f>
        <v>0</v>
      </c>
      <c r="K426" s="19">
        <f>'[1]7.ведомства'!L1340</f>
        <v>0</v>
      </c>
      <c r="L426" s="20"/>
    </row>
    <row r="427" spans="1:12" ht="36" hidden="1" x14ac:dyDescent="0.2">
      <c r="A427" s="32" t="s">
        <v>426</v>
      </c>
      <c r="B427" s="17" t="s">
        <v>96</v>
      </c>
      <c r="C427" s="17" t="s">
        <v>17</v>
      </c>
      <c r="D427" s="17" t="s">
        <v>427</v>
      </c>
      <c r="E427" s="17"/>
      <c r="F427" s="19">
        <f>F428</f>
        <v>0</v>
      </c>
      <c r="G427" s="19">
        <f t="shared" ref="G427:K427" si="210">G428</f>
        <v>0</v>
      </c>
      <c r="H427" s="19">
        <f t="shared" si="210"/>
        <v>0</v>
      </c>
      <c r="I427" s="19">
        <f t="shared" si="210"/>
        <v>0</v>
      </c>
      <c r="J427" s="19">
        <f t="shared" si="210"/>
        <v>0</v>
      </c>
      <c r="K427" s="19">
        <f t="shared" si="210"/>
        <v>0</v>
      </c>
      <c r="L427" s="20"/>
    </row>
    <row r="428" spans="1:12" ht="24" hidden="1" x14ac:dyDescent="0.2">
      <c r="A428" s="22" t="s">
        <v>27</v>
      </c>
      <c r="B428" s="17" t="s">
        <v>96</v>
      </c>
      <c r="C428" s="17" t="s">
        <v>17</v>
      </c>
      <c r="D428" s="17" t="s">
        <v>427</v>
      </c>
      <c r="E428" s="17" t="s">
        <v>28</v>
      </c>
      <c r="F428" s="19">
        <f>'[1]7.ведомства'!G1342</f>
        <v>0</v>
      </c>
      <c r="G428" s="19">
        <f>'[1]7.ведомства'!H1342</f>
        <v>0</v>
      </c>
      <c r="H428" s="19">
        <f>'[1]7.ведомства'!I1342</f>
        <v>0</v>
      </c>
      <c r="I428" s="19">
        <f>'[1]7.ведомства'!J1342</f>
        <v>0</v>
      </c>
      <c r="J428" s="19">
        <f>'[1]7.ведомства'!K1342</f>
        <v>0</v>
      </c>
      <c r="K428" s="19">
        <f>'[1]7.ведомства'!L1342</f>
        <v>0</v>
      </c>
      <c r="L428" s="20"/>
    </row>
    <row r="429" spans="1:12" ht="24" hidden="1" x14ac:dyDescent="0.2">
      <c r="A429" s="32" t="s">
        <v>428</v>
      </c>
      <c r="B429" s="17" t="s">
        <v>96</v>
      </c>
      <c r="C429" s="17" t="s">
        <v>17</v>
      </c>
      <c r="D429" s="17" t="s">
        <v>429</v>
      </c>
      <c r="E429" s="17"/>
      <c r="F429" s="19">
        <f>F430</f>
        <v>0</v>
      </c>
      <c r="G429" s="19">
        <f t="shared" ref="G429:K429" si="211">G430</f>
        <v>0</v>
      </c>
      <c r="H429" s="19">
        <f t="shared" si="211"/>
        <v>0</v>
      </c>
      <c r="I429" s="19">
        <f t="shared" si="211"/>
        <v>0</v>
      </c>
      <c r="J429" s="19">
        <f t="shared" si="211"/>
        <v>0</v>
      </c>
      <c r="K429" s="19">
        <f t="shared" si="211"/>
        <v>0</v>
      </c>
      <c r="L429" s="20"/>
    </row>
    <row r="430" spans="1:12" ht="24" hidden="1" x14ac:dyDescent="0.2">
      <c r="A430" s="22" t="s">
        <v>27</v>
      </c>
      <c r="B430" s="17" t="s">
        <v>96</v>
      </c>
      <c r="C430" s="17" t="s">
        <v>17</v>
      </c>
      <c r="D430" s="17" t="s">
        <v>429</v>
      </c>
      <c r="E430" s="17" t="s">
        <v>28</v>
      </c>
      <c r="F430" s="19">
        <f>'[1]7.ведомства'!G963</f>
        <v>0</v>
      </c>
      <c r="G430" s="19">
        <f>'[1]7.ведомства'!H963</f>
        <v>0</v>
      </c>
      <c r="H430" s="19">
        <f>'[1]7.ведомства'!I963</f>
        <v>0</v>
      </c>
      <c r="I430" s="19">
        <f>'[1]7.ведомства'!J963</f>
        <v>0</v>
      </c>
      <c r="J430" s="19">
        <f>'[1]7.ведомства'!K963</f>
        <v>0</v>
      </c>
      <c r="K430" s="19">
        <f>'[1]7.ведомства'!L963</f>
        <v>0</v>
      </c>
      <c r="L430" s="20"/>
    </row>
    <row r="431" spans="1:12" ht="60" x14ac:dyDescent="0.2">
      <c r="A431" s="32" t="s">
        <v>430</v>
      </c>
      <c r="B431" s="17" t="s">
        <v>96</v>
      </c>
      <c r="C431" s="17" t="s">
        <v>17</v>
      </c>
      <c r="D431" s="17" t="s">
        <v>431</v>
      </c>
      <c r="E431" s="17"/>
      <c r="F431" s="19">
        <f>F432</f>
        <v>500000</v>
      </c>
      <c r="G431" s="19">
        <f t="shared" ref="G431:K432" si="212">G432</f>
        <v>0</v>
      </c>
      <c r="H431" s="19">
        <f t="shared" si="212"/>
        <v>0</v>
      </c>
      <c r="I431" s="19">
        <f t="shared" si="212"/>
        <v>0</v>
      </c>
      <c r="J431" s="19">
        <f t="shared" si="212"/>
        <v>500000</v>
      </c>
      <c r="K431" s="19">
        <f t="shared" si="212"/>
        <v>0</v>
      </c>
      <c r="L431" s="20"/>
    </row>
    <row r="432" spans="1:12" ht="36" x14ac:dyDescent="0.2">
      <c r="A432" s="32" t="s">
        <v>432</v>
      </c>
      <c r="B432" s="17" t="s">
        <v>96</v>
      </c>
      <c r="C432" s="17" t="s">
        <v>17</v>
      </c>
      <c r="D432" s="17" t="s">
        <v>433</v>
      </c>
      <c r="E432" s="17"/>
      <c r="F432" s="19">
        <f>F433</f>
        <v>500000</v>
      </c>
      <c r="G432" s="19">
        <f t="shared" si="212"/>
        <v>0</v>
      </c>
      <c r="H432" s="19">
        <f t="shared" si="212"/>
        <v>0</v>
      </c>
      <c r="I432" s="19">
        <f t="shared" si="212"/>
        <v>0</v>
      </c>
      <c r="J432" s="19">
        <f t="shared" si="212"/>
        <v>500000</v>
      </c>
      <c r="K432" s="19">
        <f t="shared" si="212"/>
        <v>0</v>
      </c>
      <c r="L432" s="20"/>
    </row>
    <row r="433" spans="1:12" ht="24" x14ac:dyDescent="0.2">
      <c r="A433" s="22" t="s">
        <v>27</v>
      </c>
      <c r="B433" s="17" t="s">
        <v>96</v>
      </c>
      <c r="C433" s="17" t="s">
        <v>17</v>
      </c>
      <c r="D433" s="17" t="s">
        <v>433</v>
      </c>
      <c r="E433" s="17" t="s">
        <v>28</v>
      </c>
      <c r="F433" s="19">
        <f>'[1]7.ведомства'!G966</f>
        <v>500000</v>
      </c>
      <c r="G433" s="19">
        <f>'[1]7.ведомства'!H966</f>
        <v>0</v>
      </c>
      <c r="H433" s="19">
        <f>'[1]7.ведомства'!I966</f>
        <v>0</v>
      </c>
      <c r="I433" s="19">
        <f>'[1]7.ведомства'!J966</f>
        <v>0</v>
      </c>
      <c r="J433" s="19">
        <f>'[1]7.ведомства'!K966</f>
        <v>500000</v>
      </c>
      <c r="K433" s="19">
        <f>'[1]7.ведомства'!L966</f>
        <v>0</v>
      </c>
      <c r="L433" s="20"/>
    </row>
    <row r="434" spans="1:12" ht="48" hidden="1" x14ac:dyDescent="0.2">
      <c r="A434" s="32" t="s">
        <v>434</v>
      </c>
      <c r="B434" s="31" t="s">
        <v>96</v>
      </c>
      <c r="C434" s="31" t="s">
        <v>17</v>
      </c>
      <c r="D434" s="31" t="s">
        <v>435</v>
      </c>
      <c r="E434" s="17"/>
      <c r="F434" s="19">
        <f>F437+F435</f>
        <v>0</v>
      </c>
      <c r="G434" s="19">
        <f t="shared" ref="G434:K434" si="213">G437+G435</f>
        <v>0</v>
      </c>
      <c r="H434" s="19">
        <f t="shared" si="213"/>
        <v>0</v>
      </c>
      <c r="I434" s="19">
        <f t="shared" si="213"/>
        <v>0</v>
      </c>
      <c r="J434" s="19">
        <f t="shared" si="213"/>
        <v>0</v>
      </c>
      <c r="K434" s="19">
        <f t="shared" si="213"/>
        <v>0</v>
      </c>
      <c r="L434" s="20"/>
    </row>
    <row r="435" spans="1:12" ht="48" hidden="1" x14ac:dyDescent="0.2">
      <c r="A435" s="32" t="s">
        <v>436</v>
      </c>
      <c r="B435" s="31" t="s">
        <v>96</v>
      </c>
      <c r="C435" s="31" t="s">
        <v>17</v>
      </c>
      <c r="D435" s="31" t="s">
        <v>437</v>
      </c>
      <c r="E435" s="17"/>
      <c r="F435" s="19">
        <f>F436</f>
        <v>0</v>
      </c>
      <c r="G435" s="19">
        <f t="shared" ref="G435:K435" si="214">G436</f>
        <v>0</v>
      </c>
      <c r="H435" s="19">
        <f t="shared" si="214"/>
        <v>0</v>
      </c>
      <c r="I435" s="19">
        <f t="shared" si="214"/>
        <v>0</v>
      </c>
      <c r="J435" s="19">
        <f t="shared" si="214"/>
        <v>0</v>
      </c>
      <c r="K435" s="19">
        <f t="shared" si="214"/>
        <v>0</v>
      </c>
      <c r="L435" s="20"/>
    </row>
    <row r="436" spans="1:12" ht="24" hidden="1" x14ac:dyDescent="0.2">
      <c r="A436" s="32" t="s">
        <v>27</v>
      </c>
      <c r="B436" s="31" t="s">
        <v>96</v>
      </c>
      <c r="C436" s="31" t="s">
        <v>17</v>
      </c>
      <c r="D436" s="31" t="s">
        <v>437</v>
      </c>
      <c r="E436" s="17" t="s">
        <v>28</v>
      </c>
      <c r="F436" s="19">
        <f>'[1]7.ведомства'!G969</f>
        <v>0</v>
      </c>
      <c r="G436" s="19">
        <f>'[1]7.ведомства'!H969</f>
        <v>0</v>
      </c>
      <c r="H436" s="19">
        <f>'[1]7.ведомства'!I969</f>
        <v>0</v>
      </c>
      <c r="I436" s="19">
        <f>'[1]7.ведомства'!J969</f>
        <v>0</v>
      </c>
      <c r="J436" s="19">
        <f>'[1]7.ведомства'!K969</f>
        <v>0</v>
      </c>
      <c r="K436" s="19">
        <f>'[1]7.ведомства'!L969</f>
        <v>0</v>
      </c>
      <c r="L436" s="20"/>
    </row>
    <row r="437" spans="1:12" ht="36" hidden="1" x14ac:dyDescent="0.2">
      <c r="A437" s="32" t="s">
        <v>438</v>
      </c>
      <c r="B437" s="31" t="s">
        <v>96</v>
      </c>
      <c r="C437" s="31" t="s">
        <v>17</v>
      </c>
      <c r="D437" s="31" t="s">
        <v>439</v>
      </c>
      <c r="E437" s="17"/>
      <c r="F437" s="19">
        <f>F438+F439</f>
        <v>0</v>
      </c>
      <c r="G437" s="19">
        <f t="shared" ref="G437:K437" si="215">G438+G439</f>
        <v>0</v>
      </c>
      <c r="H437" s="19">
        <f t="shared" si="215"/>
        <v>0</v>
      </c>
      <c r="I437" s="19">
        <f t="shared" si="215"/>
        <v>0</v>
      </c>
      <c r="J437" s="19">
        <f t="shared" si="215"/>
        <v>0</v>
      </c>
      <c r="K437" s="19">
        <f t="shared" si="215"/>
        <v>0</v>
      </c>
      <c r="L437" s="20"/>
    </row>
    <row r="438" spans="1:12" ht="24" hidden="1" x14ac:dyDescent="0.2">
      <c r="A438" s="32" t="s">
        <v>169</v>
      </c>
      <c r="B438" s="31" t="s">
        <v>96</v>
      </c>
      <c r="C438" s="31" t="s">
        <v>17</v>
      </c>
      <c r="D438" s="31" t="s">
        <v>439</v>
      </c>
      <c r="E438" s="17" t="s">
        <v>306</v>
      </c>
      <c r="F438" s="19">
        <f>'[1]7.ведомства'!G971</f>
        <v>0</v>
      </c>
      <c r="G438" s="19">
        <f>'[1]7.ведомства'!H971</f>
        <v>0</v>
      </c>
      <c r="H438" s="19">
        <f>'[1]7.ведомства'!I971</f>
        <v>0</v>
      </c>
      <c r="I438" s="19">
        <f>'[1]7.ведомства'!J971</f>
        <v>0</v>
      </c>
      <c r="J438" s="19">
        <f>'[1]7.ведомства'!K971</f>
        <v>0</v>
      </c>
      <c r="K438" s="19">
        <f>'[1]7.ведомства'!L971</f>
        <v>0</v>
      </c>
      <c r="L438" s="20"/>
    </row>
    <row r="439" spans="1:12" hidden="1" x14ac:dyDescent="0.2">
      <c r="A439" s="22" t="s">
        <v>92</v>
      </c>
      <c r="B439" s="31" t="s">
        <v>96</v>
      </c>
      <c r="C439" s="31" t="s">
        <v>17</v>
      </c>
      <c r="D439" s="31" t="s">
        <v>439</v>
      </c>
      <c r="E439" s="17" t="s">
        <v>271</v>
      </c>
      <c r="F439" s="19">
        <f>'[1]7.ведомства'!G972</f>
        <v>0</v>
      </c>
      <c r="G439" s="19">
        <f>'[1]7.ведомства'!H972</f>
        <v>0</v>
      </c>
      <c r="H439" s="19">
        <f>'[1]7.ведомства'!I972</f>
        <v>0</v>
      </c>
      <c r="I439" s="19">
        <f>'[1]7.ведомства'!J972</f>
        <v>0</v>
      </c>
      <c r="J439" s="19">
        <f>'[1]7.ведомства'!K972</f>
        <v>0</v>
      </c>
      <c r="K439" s="19">
        <f>'[1]7.ведомства'!L972</f>
        <v>0</v>
      </c>
      <c r="L439" s="20"/>
    </row>
    <row r="440" spans="1:12" ht="24" x14ac:dyDescent="0.2">
      <c r="A440" s="22" t="s">
        <v>383</v>
      </c>
      <c r="B440" s="17" t="s">
        <v>96</v>
      </c>
      <c r="C440" s="17" t="s">
        <v>17</v>
      </c>
      <c r="D440" s="17" t="s">
        <v>384</v>
      </c>
      <c r="E440" s="17"/>
      <c r="F440" s="19">
        <f>F441</f>
        <v>13000000</v>
      </c>
      <c r="G440" s="19">
        <f t="shared" ref="G440:K442" si="216">G441</f>
        <v>0</v>
      </c>
      <c r="H440" s="19">
        <f t="shared" si="216"/>
        <v>0</v>
      </c>
      <c r="I440" s="19">
        <f t="shared" si="216"/>
        <v>0</v>
      </c>
      <c r="J440" s="19">
        <f t="shared" si="216"/>
        <v>13000000</v>
      </c>
      <c r="K440" s="19">
        <f t="shared" si="216"/>
        <v>0</v>
      </c>
      <c r="L440" s="20"/>
    </row>
    <row r="441" spans="1:12" ht="24" x14ac:dyDescent="0.2">
      <c r="A441" s="22" t="s">
        <v>397</v>
      </c>
      <c r="B441" s="17" t="s">
        <v>96</v>
      </c>
      <c r="C441" s="17" t="s">
        <v>17</v>
      </c>
      <c r="D441" s="17" t="s">
        <v>398</v>
      </c>
      <c r="E441" s="17"/>
      <c r="F441" s="19">
        <f>F442</f>
        <v>13000000</v>
      </c>
      <c r="G441" s="19">
        <f t="shared" si="216"/>
        <v>0</v>
      </c>
      <c r="H441" s="19">
        <f t="shared" si="216"/>
        <v>0</v>
      </c>
      <c r="I441" s="19">
        <f t="shared" si="216"/>
        <v>0</v>
      </c>
      <c r="J441" s="19">
        <f t="shared" si="216"/>
        <v>13000000</v>
      </c>
      <c r="K441" s="19">
        <f t="shared" si="216"/>
        <v>0</v>
      </c>
      <c r="L441" s="20"/>
    </row>
    <row r="442" spans="1:12" ht="24" x14ac:dyDescent="0.2">
      <c r="A442" s="22" t="s">
        <v>440</v>
      </c>
      <c r="B442" s="17" t="s">
        <v>96</v>
      </c>
      <c r="C442" s="17" t="s">
        <v>17</v>
      </c>
      <c r="D442" s="17" t="s">
        <v>441</v>
      </c>
      <c r="E442" s="17"/>
      <c r="F442" s="19">
        <f>F443</f>
        <v>13000000</v>
      </c>
      <c r="G442" s="19">
        <f t="shared" si="216"/>
        <v>0</v>
      </c>
      <c r="H442" s="19">
        <f t="shared" si="216"/>
        <v>0</v>
      </c>
      <c r="I442" s="19">
        <f t="shared" si="216"/>
        <v>0</v>
      </c>
      <c r="J442" s="19">
        <f t="shared" si="216"/>
        <v>13000000</v>
      </c>
      <c r="K442" s="19">
        <f t="shared" si="216"/>
        <v>0</v>
      </c>
      <c r="L442" s="20"/>
    </row>
    <row r="443" spans="1:12" ht="24" x14ac:dyDescent="0.2">
      <c r="A443" s="22" t="s">
        <v>27</v>
      </c>
      <c r="B443" s="17" t="s">
        <v>96</v>
      </c>
      <c r="C443" s="17" t="s">
        <v>17</v>
      </c>
      <c r="D443" s="17" t="s">
        <v>441</v>
      </c>
      <c r="E443" s="17" t="s">
        <v>28</v>
      </c>
      <c r="F443" s="19">
        <f>'[1]7.ведомства'!G1346</f>
        <v>13000000</v>
      </c>
      <c r="G443" s="19">
        <f>'[1]7.ведомства'!H1346</f>
        <v>0</v>
      </c>
      <c r="H443" s="19">
        <f>'[1]7.ведомства'!I1346</f>
        <v>0</v>
      </c>
      <c r="I443" s="19">
        <f>'[1]7.ведомства'!J1346</f>
        <v>0</v>
      </c>
      <c r="J443" s="19">
        <f>'[1]7.ведомства'!K1346</f>
        <v>13000000</v>
      </c>
      <c r="K443" s="19">
        <f>'[1]7.ведомства'!L1346</f>
        <v>0</v>
      </c>
      <c r="L443" s="20"/>
    </row>
    <row r="444" spans="1:12" hidden="1" x14ac:dyDescent="0.2">
      <c r="A444" s="22" t="s">
        <v>18</v>
      </c>
      <c r="B444" s="17" t="s">
        <v>96</v>
      </c>
      <c r="C444" s="17" t="s">
        <v>17</v>
      </c>
      <c r="D444" s="17" t="s">
        <v>19</v>
      </c>
      <c r="E444" s="17"/>
      <c r="F444" s="19">
        <f t="shared" ref="F444:K445" si="217">F445</f>
        <v>0</v>
      </c>
      <c r="G444" s="19">
        <f t="shared" si="217"/>
        <v>0</v>
      </c>
      <c r="H444" s="19">
        <f t="shared" si="217"/>
        <v>0</v>
      </c>
      <c r="I444" s="19">
        <f t="shared" si="217"/>
        <v>0</v>
      </c>
      <c r="J444" s="19">
        <f t="shared" si="217"/>
        <v>0</v>
      </c>
      <c r="K444" s="19">
        <f t="shared" si="217"/>
        <v>0</v>
      </c>
      <c r="L444" s="20"/>
    </row>
    <row r="445" spans="1:12" ht="30" hidden="1" customHeight="1" x14ac:dyDescent="0.2">
      <c r="A445" s="21" t="s">
        <v>20</v>
      </c>
      <c r="B445" s="17" t="s">
        <v>96</v>
      </c>
      <c r="C445" s="17" t="s">
        <v>17</v>
      </c>
      <c r="D445" s="17" t="s">
        <v>21</v>
      </c>
      <c r="E445" s="17"/>
      <c r="F445" s="19">
        <f>F446</f>
        <v>0</v>
      </c>
      <c r="G445" s="19">
        <f t="shared" si="217"/>
        <v>0</v>
      </c>
      <c r="H445" s="19">
        <f t="shared" si="217"/>
        <v>0</v>
      </c>
      <c r="I445" s="19">
        <f t="shared" si="217"/>
        <v>0</v>
      </c>
      <c r="J445" s="19">
        <f t="shared" si="217"/>
        <v>0</v>
      </c>
      <c r="K445" s="19">
        <f t="shared" si="217"/>
        <v>0</v>
      </c>
      <c r="L445" s="20"/>
    </row>
    <row r="446" spans="1:12" ht="36" hidden="1" x14ac:dyDescent="0.2">
      <c r="A446" s="35" t="s">
        <v>198</v>
      </c>
      <c r="B446" s="17" t="s">
        <v>96</v>
      </c>
      <c r="C446" s="17" t="s">
        <v>17</v>
      </c>
      <c r="D446" s="17" t="s">
        <v>199</v>
      </c>
      <c r="E446" s="18"/>
      <c r="F446" s="19">
        <f t="shared" ref="F446:K446" si="218">SUM(F447:F448)</f>
        <v>0</v>
      </c>
      <c r="G446" s="19">
        <f t="shared" si="218"/>
        <v>0</v>
      </c>
      <c r="H446" s="19">
        <f t="shared" si="218"/>
        <v>0</v>
      </c>
      <c r="I446" s="19">
        <f t="shared" si="218"/>
        <v>0</v>
      </c>
      <c r="J446" s="19">
        <f t="shared" si="218"/>
        <v>0</v>
      </c>
      <c r="K446" s="19">
        <f t="shared" si="218"/>
        <v>0</v>
      </c>
      <c r="L446" s="20"/>
    </row>
    <row r="447" spans="1:12" ht="24" hidden="1" x14ac:dyDescent="0.2">
      <c r="A447" s="39" t="s">
        <v>27</v>
      </c>
      <c r="B447" s="17" t="s">
        <v>96</v>
      </c>
      <c r="C447" s="17" t="s">
        <v>17</v>
      </c>
      <c r="D447" s="17" t="s">
        <v>199</v>
      </c>
      <c r="E447" s="18">
        <v>200</v>
      </c>
      <c r="F447" s="19">
        <f>'[1]7.ведомства'!G275+'[1]7.ведомства'!G1350</f>
        <v>0</v>
      </c>
      <c r="G447" s="19">
        <f>'[1]7.ведомства'!H275+'[1]7.ведомства'!H1350</f>
        <v>0</v>
      </c>
      <c r="H447" s="19">
        <f>'[1]7.ведомства'!I275+'[1]7.ведомства'!I1350</f>
        <v>0</v>
      </c>
      <c r="I447" s="19">
        <f>'[1]7.ведомства'!J275+'[1]7.ведомства'!J1350</f>
        <v>0</v>
      </c>
      <c r="J447" s="19">
        <f>'[1]7.ведомства'!K275+'[1]7.ведомства'!K1350</f>
        <v>0</v>
      </c>
      <c r="K447" s="19">
        <f>'[1]7.ведомства'!L275+'[1]7.ведомства'!L1350</f>
        <v>0</v>
      </c>
      <c r="L447" s="20"/>
    </row>
    <row r="448" spans="1:12" hidden="1" x14ac:dyDescent="0.2">
      <c r="A448" s="22" t="s">
        <v>92</v>
      </c>
      <c r="B448" s="17" t="s">
        <v>96</v>
      </c>
      <c r="C448" s="17" t="s">
        <v>17</v>
      </c>
      <c r="D448" s="17" t="s">
        <v>199</v>
      </c>
      <c r="E448" s="18">
        <v>800</v>
      </c>
      <c r="F448" s="19">
        <f>'[1]7.ведомства'!G276</f>
        <v>0</v>
      </c>
      <c r="G448" s="19">
        <f>'[1]7.ведомства'!H276</f>
        <v>0</v>
      </c>
      <c r="H448" s="19">
        <f>'[1]7.ведомства'!I276</f>
        <v>0</v>
      </c>
      <c r="I448" s="19">
        <f>'[1]7.ведомства'!J276</f>
        <v>0</v>
      </c>
      <c r="J448" s="19">
        <f>'[1]7.ведомства'!K276</f>
        <v>0</v>
      </c>
      <c r="K448" s="19">
        <f>'[1]7.ведомства'!L276</f>
        <v>0</v>
      </c>
      <c r="L448" s="20"/>
    </row>
    <row r="449" spans="1:12" x14ac:dyDescent="0.2">
      <c r="A449" s="22" t="s">
        <v>442</v>
      </c>
      <c r="B449" s="17" t="s">
        <v>96</v>
      </c>
      <c r="C449" s="17" t="s">
        <v>32</v>
      </c>
      <c r="D449" s="17"/>
      <c r="E449" s="17"/>
      <c r="F449" s="19">
        <f t="shared" ref="F449:K449" si="219">+F450+F527+F551</f>
        <v>311153050.29000002</v>
      </c>
      <c r="G449" s="19">
        <f t="shared" si="219"/>
        <v>224327705.22</v>
      </c>
      <c r="H449" s="19">
        <f t="shared" si="219"/>
        <v>0</v>
      </c>
      <c r="I449" s="19">
        <f t="shared" si="219"/>
        <v>0</v>
      </c>
      <c r="J449" s="19">
        <f t="shared" si="219"/>
        <v>311153050.29000002</v>
      </c>
      <c r="K449" s="19">
        <f t="shared" si="219"/>
        <v>224327705.22</v>
      </c>
      <c r="L449" s="20"/>
    </row>
    <row r="450" spans="1:12" ht="36" x14ac:dyDescent="0.2">
      <c r="A450" s="22" t="s">
        <v>249</v>
      </c>
      <c r="B450" s="17" t="s">
        <v>96</v>
      </c>
      <c r="C450" s="17" t="s">
        <v>32</v>
      </c>
      <c r="D450" s="17" t="s">
        <v>250</v>
      </c>
      <c r="E450" s="17"/>
      <c r="F450" s="19">
        <f t="shared" ref="F450:K450" si="220">F451+F462+F512</f>
        <v>181749882.06000003</v>
      </c>
      <c r="G450" s="19">
        <f t="shared" si="220"/>
        <v>111297705.22</v>
      </c>
      <c r="H450" s="19">
        <f t="shared" si="220"/>
        <v>0</v>
      </c>
      <c r="I450" s="19">
        <f t="shared" si="220"/>
        <v>0</v>
      </c>
      <c r="J450" s="19">
        <f t="shared" si="220"/>
        <v>181749882.06000003</v>
      </c>
      <c r="K450" s="19">
        <f t="shared" si="220"/>
        <v>111297705.22</v>
      </c>
      <c r="L450" s="20"/>
    </row>
    <row r="451" spans="1:12" ht="36" x14ac:dyDescent="0.2">
      <c r="A451" s="22" t="s">
        <v>443</v>
      </c>
      <c r="B451" s="17" t="s">
        <v>96</v>
      </c>
      <c r="C451" s="17" t="s">
        <v>32</v>
      </c>
      <c r="D451" s="17" t="s">
        <v>444</v>
      </c>
      <c r="E451" s="17"/>
      <c r="F451" s="19">
        <f t="shared" ref="F451:K451" si="221">F452+F459</f>
        <v>17107747.859999999</v>
      </c>
      <c r="G451" s="19">
        <f t="shared" si="221"/>
        <v>0</v>
      </c>
      <c r="H451" s="19">
        <f t="shared" si="221"/>
        <v>0</v>
      </c>
      <c r="I451" s="19">
        <f t="shared" si="221"/>
        <v>0</v>
      </c>
      <c r="J451" s="19">
        <f t="shared" si="221"/>
        <v>17107747.859999999</v>
      </c>
      <c r="K451" s="19">
        <f t="shared" si="221"/>
        <v>0</v>
      </c>
      <c r="L451" s="20"/>
    </row>
    <row r="452" spans="1:12" ht="36" x14ac:dyDescent="0.2">
      <c r="A452" s="22" t="s">
        <v>445</v>
      </c>
      <c r="B452" s="17" t="s">
        <v>96</v>
      </c>
      <c r="C452" s="17" t="s">
        <v>32</v>
      </c>
      <c r="D452" s="17" t="s">
        <v>446</v>
      </c>
      <c r="E452" s="17"/>
      <c r="F452" s="19">
        <f t="shared" ref="F452:K452" si="222">F453+F455+F457</f>
        <v>13462991.98</v>
      </c>
      <c r="G452" s="19">
        <f t="shared" si="222"/>
        <v>0</v>
      </c>
      <c r="H452" s="19">
        <f t="shared" si="222"/>
        <v>0</v>
      </c>
      <c r="I452" s="19">
        <f t="shared" si="222"/>
        <v>0</v>
      </c>
      <c r="J452" s="19">
        <f t="shared" si="222"/>
        <v>13462991.98</v>
      </c>
      <c r="K452" s="19">
        <f t="shared" si="222"/>
        <v>0</v>
      </c>
      <c r="L452" s="20"/>
    </row>
    <row r="453" spans="1:12" ht="24" x14ac:dyDescent="0.2">
      <c r="A453" s="22" t="s">
        <v>447</v>
      </c>
      <c r="B453" s="17" t="s">
        <v>96</v>
      </c>
      <c r="C453" s="17" t="s">
        <v>32</v>
      </c>
      <c r="D453" s="17" t="s">
        <v>448</v>
      </c>
      <c r="E453" s="17"/>
      <c r="F453" s="19">
        <f t="shared" ref="F453:K453" si="223">F454</f>
        <v>10678600</v>
      </c>
      <c r="G453" s="19">
        <f t="shared" si="223"/>
        <v>0</v>
      </c>
      <c r="H453" s="19">
        <f t="shared" si="223"/>
        <v>0</v>
      </c>
      <c r="I453" s="19">
        <f t="shared" si="223"/>
        <v>0</v>
      </c>
      <c r="J453" s="19">
        <f t="shared" si="223"/>
        <v>10678600</v>
      </c>
      <c r="K453" s="19">
        <f t="shared" si="223"/>
        <v>0</v>
      </c>
      <c r="L453" s="20"/>
    </row>
    <row r="454" spans="1:12" ht="24" x14ac:dyDescent="0.2">
      <c r="A454" s="22" t="s">
        <v>27</v>
      </c>
      <c r="B454" s="17" t="s">
        <v>96</v>
      </c>
      <c r="C454" s="17" t="s">
        <v>32</v>
      </c>
      <c r="D454" s="17" t="s">
        <v>448</v>
      </c>
      <c r="E454" s="17" t="s">
        <v>28</v>
      </c>
      <c r="F454" s="19">
        <f>'[1]7.ведомства'!G978</f>
        <v>10678600</v>
      </c>
      <c r="G454" s="19">
        <f>'[1]7.ведомства'!H978</f>
        <v>0</v>
      </c>
      <c r="H454" s="19">
        <f>'[1]7.ведомства'!I978</f>
        <v>0</v>
      </c>
      <c r="I454" s="19">
        <f>'[1]7.ведомства'!J978</f>
        <v>0</v>
      </c>
      <c r="J454" s="19">
        <f>'[1]7.ведомства'!K978</f>
        <v>10678600</v>
      </c>
      <c r="K454" s="19">
        <f>'[1]7.ведомства'!L978</f>
        <v>0</v>
      </c>
      <c r="L454" s="20"/>
    </row>
    <row r="455" spans="1:12" x14ac:dyDescent="0.2">
      <c r="A455" s="22" t="s">
        <v>449</v>
      </c>
      <c r="B455" s="17" t="s">
        <v>96</v>
      </c>
      <c r="C455" s="17" t="s">
        <v>32</v>
      </c>
      <c r="D455" s="17" t="s">
        <v>450</v>
      </c>
      <c r="E455" s="17"/>
      <c r="F455" s="19">
        <f t="shared" ref="F455:K455" si="224">F456</f>
        <v>2229471</v>
      </c>
      <c r="G455" s="19">
        <f t="shared" si="224"/>
        <v>0</v>
      </c>
      <c r="H455" s="19">
        <f t="shared" si="224"/>
        <v>0</v>
      </c>
      <c r="I455" s="19">
        <f t="shared" si="224"/>
        <v>0</v>
      </c>
      <c r="J455" s="19">
        <f t="shared" si="224"/>
        <v>2229471</v>
      </c>
      <c r="K455" s="19">
        <f t="shared" si="224"/>
        <v>0</v>
      </c>
      <c r="L455" s="20"/>
    </row>
    <row r="456" spans="1:12" ht="24" x14ac:dyDescent="0.2">
      <c r="A456" s="22" t="s">
        <v>27</v>
      </c>
      <c r="B456" s="17" t="s">
        <v>96</v>
      </c>
      <c r="C456" s="17" t="s">
        <v>32</v>
      </c>
      <c r="D456" s="17" t="s">
        <v>450</v>
      </c>
      <c r="E456" s="17" t="s">
        <v>28</v>
      </c>
      <c r="F456" s="19">
        <f>'[1]7.ведомства'!G980</f>
        <v>2229471</v>
      </c>
      <c r="G456" s="19">
        <f>'[1]7.ведомства'!H980</f>
        <v>0</v>
      </c>
      <c r="H456" s="19">
        <f>'[1]7.ведомства'!I980</f>
        <v>0</v>
      </c>
      <c r="I456" s="19">
        <f>'[1]7.ведомства'!J980</f>
        <v>0</v>
      </c>
      <c r="J456" s="19">
        <f>'[1]7.ведомства'!K980</f>
        <v>2229471</v>
      </c>
      <c r="K456" s="19">
        <f>'[1]7.ведомства'!L980</f>
        <v>0</v>
      </c>
      <c r="L456" s="20"/>
    </row>
    <row r="457" spans="1:12" ht="24" x14ac:dyDescent="0.2">
      <c r="A457" s="22" t="s">
        <v>451</v>
      </c>
      <c r="B457" s="17" t="s">
        <v>96</v>
      </c>
      <c r="C457" s="17" t="s">
        <v>32</v>
      </c>
      <c r="D457" s="17" t="s">
        <v>452</v>
      </c>
      <c r="E457" s="17"/>
      <c r="F457" s="19">
        <f t="shared" ref="F457:K457" si="225">F458</f>
        <v>554920.98</v>
      </c>
      <c r="G457" s="19">
        <f t="shared" si="225"/>
        <v>0</v>
      </c>
      <c r="H457" s="19">
        <f t="shared" si="225"/>
        <v>0</v>
      </c>
      <c r="I457" s="19">
        <f t="shared" si="225"/>
        <v>0</v>
      </c>
      <c r="J457" s="19">
        <f t="shared" si="225"/>
        <v>554920.98</v>
      </c>
      <c r="K457" s="19">
        <f t="shared" si="225"/>
        <v>0</v>
      </c>
      <c r="L457" s="20"/>
    </row>
    <row r="458" spans="1:12" ht="24" x14ac:dyDescent="0.2">
      <c r="A458" s="22" t="s">
        <v>27</v>
      </c>
      <c r="B458" s="17" t="s">
        <v>96</v>
      </c>
      <c r="C458" s="17" t="s">
        <v>32</v>
      </c>
      <c r="D458" s="17" t="s">
        <v>452</v>
      </c>
      <c r="E458" s="17" t="s">
        <v>28</v>
      </c>
      <c r="F458" s="19">
        <f>'[1]7.ведомства'!G982</f>
        <v>554920.98</v>
      </c>
      <c r="G458" s="19">
        <f>'[1]7.ведомства'!H982</f>
        <v>0</v>
      </c>
      <c r="H458" s="19">
        <f>'[1]7.ведомства'!I982</f>
        <v>0</v>
      </c>
      <c r="I458" s="19">
        <f>'[1]7.ведомства'!J982</f>
        <v>0</v>
      </c>
      <c r="J458" s="19">
        <f>'[1]7.ведомства'!K982</f>
        <v>554920.98</v>
      </c>
      <c r="K458" s="19">
        <f>'[1]7.ведомства'!L982</f>
        <v>0</v>
      </c>
      <c r="L458" s="20"/>
    </row>
    <row r="459" spans="1:12" ht="24" x14ac:dyDescent="0.2">
      <c r="A459" s="22" t="s">
        <v>453</v>
      </c>
      <c r="B459" s="17" t="s">
        <v>96</v>
      </c>
      <c r="C459" s="17" t="s">
        <v>32</v>
      </c>
      <c r="D459" s="17" t="s">
        <v>454</v>
      </c>
      <c r="E459" s="17"/>
      <c r="F459" s="19">
        <f>F460</f>
        <v>3644755.88</v>
      </c>
      <c r="G459" s="19">
        <f t="shared" ref="G459:K460" si="226">G460</f>
        <v>0</v>
      </c>
      <c r="H459" s="19">
        <f t="shared" si="226"/>
        <v>0</v>
      </c>
      <c r="I459" s="19">
        <f t="shared" si="226"/>
        <v>0</v>
      </c>
      <c r="J459" s="19">
        <f t="shared" si="226"/>
        <v>3644755.88</v>
      </c>
      <c r="K459" s="19">
        <f t="shared" si="226"/>
        <v>0</v>
      </c>
      <c r="L459" s="20"/>
    </row>
    <row r="460" spans="1:12" ht="24" x14ac:dyDescent="0.2">
      <c r="A460" s="32" t="s">
        <v>455</v>
      </c>
      <c r="B460" s="17" t="s">
        <v>96</v>
      </c>
      <c r="C460" s="17" t="s">
        <v>32</v>
      </c>
      <c r="D460" s="17" t="s">
        <v>456</v>
      </c>
      <c r="E460" s="17"/>
      <c r="F460" s="19">
        <f>F461</f>
        <v>3644755.88</v>
      </c>
      <c r="G460" s="19">
        <f t="shared" si="226"/>
        <v>0</v>
      </c>
      <c r="H460" s="19">
        <f t="shared" si="226"/>
        <v>0</v>
      </c>
      <c r="I460" s="19">
        <f t="shared" si="226"/>
        <v>0</v>
      </c>
      <c r="J460" s="19">
        <f t="shared" si="226"/>
        <v>3644755.88</v>
      </c>
      <c r="K460" s="19">
        <f t="shared" si="226"/>
        <v>0</v>
      </c>
      <c r="L460" s="20"/>
    </row>
    <row r="461" spans="1:12" ht="24" x14ac:dyDescent="0.2">
      <c r="A461" s="22" t="s">
        <v>27</v>
      </c>
      <c r="B461" s="17" t="s">
        <v>96</v>
      </c>
      <c r="C461" s="17" t="s">
        <v>32</v>
      </c>
      <c r="D461" s="17" t="s">
        <v>456</v>
      </c>
      <c r="E461" s="17" t="s">
        <v>28</v>
      </c>
      <c r="F461" s="19">
        <f>'[1]7.ведомства'!G985</f>
        <v>3644755.88</v>
      </c>
      <c r="G461" s="19">
        <f>'[1]7.ведомства'!H985</f>
        <v>0</v>
      </c>
      <c r="H461" s="19">
        <f>'[1]7.ведомства'!I985</f>
        <v>0</v>
      </c>
      <c r="I461" s="19">
        <f>'[1]7.ведомства'!J985</f>
        <v>0</v>
      </c>
      <c r="J461" s="19">
        <f>'[1]7.ведомства'!K985</f>
        <v>3644755.88</v>
      </c>
      <c r="K461" s="19">
        <f>'[1]7.ведомства'!L985</f>
        <v>0</v>
      </c>
      <c r="L461" s="20"/>
    </row>
    <row r="462" spans="1:12" ht="36" x14ac:dyDescent="0.2">
      <c r="A462" s="22" t="s">
        <v>457</v>
      </c>
      <c r="B462" s="17" t="s">
        <v>96</v>
      </c>
      <c r="C462" s="17" t="s">
        <v>32</v>
      </c>
      <c r="D462" s="17" t="s">
        <v>252</v>
      </c>
      <c r="E462" s="17"/>
      <c r="F462" s="19">
        <f>F463+F495+F486+F475</f>
        <v>161029402.43000001</v>
      </c>
      <c r="G462" s="19">
        <f t="shared" ref="G462:K462" si="227">G463+G495+G486+G475</f>
        <v>111297705.22</v>
      </c>
      <c r="H462" s="19">
        <f t="shared" si="227"/>
        <v>0</v>
      </c>
      <c r="I462" s="19">
        <f t="shared" si="227"/>
        <v>0</v>
      </c>
      <c r="J462" s="19">
        <f t="shared" si="227"/>
        <v>161029402.43000001</v>
      </c>
      <c r="K462" s="19">
        <f t="shared" si="227"/>
        <v>111297705.22</v>
      </c>
      <c r="L462" s="20"/>
    </row>
    <row r="463" spans="1:12" ht="36" x14ac:dyDescent="0.2">
      <c r="A463" s="22" t="s">
        <v>458</v>
      </c>
      <c r="B463" s="17" t="s">
        <v>96</v>
      </c>
      <c r="C463" s="17" t="s">
        <v>32</v>
      </c>
      <c r="D463" s="17" t="s">
        <v>459</v>
      </c>
      <c r="E463" s="17"/>
      <c r="F463" s="19">
        <f>F464+F466+F470+F468+F473</f>
        <v>14805522.129999999</v>
      </c>
      <c r="G463" s="19">
        <f t="shared" ref="G463:K463" si="228">G464+G466+G470+G468+G473</f>
        <v>0</v>
      </c>
      <c r="H463" s="19">
        <f t="shared" si="228"/>
        <v>0</v>
      </c>
      <c r="I463" s="19">
        <f t="shared" si="228"/>
        <v>0</v>
      </c>
      <c r="J463" s="19">
        <f t="shared" si="228"/>
        <v>14805522.129999999</v>
      </c>
      <c r="K463" s="19">
        <f t="shared" si="228"/>
        <v>0</v>
      </c>
      <c r="L463" s="20"/>
    </row>
    <row r="464" spans="1:12" ht="24" x14ac:dyDescent="0.2">
      <c r="A464" s="22" t="s">
        <v>460</v>
      </c>
      <c r="B464" s="17" t="s">
        <v>96</v>
      </c>
      <c r="C464" s="17" t="s">
        <v>32</v>
      </c>
      <c r="D464" s="17" t="s">
        <v>461</v>
      </c>
      <c r="E464" s="17"/>
      <c r="F464" s="19">
        <f t="shared" ref="F464:K464" si="229">F465</f>
        <v>10006500</v>
      </c>
      <c r="G464" s="19">
        <f t="shared" si="229"/>
        <v>0</v>
      </c>
      <c r="H464" s="19">
        <f t="shared" si="229"/>
        <v>0</v>
      </c>
      <c r="I464" s="19">
        <f t="shared" si="229"/>
        <v>0</v>
      </c>
      <c r="J464" s="19">
        <f t="shared" si="229"/>
        <v>10006500</v>
      </c>
      <c r="K464" s="19">
        <f t="shared" si="229"/>
        <v>0</v>
      </c>
      <c r="L464" s="20"/>
    </row>
    <row r="465" spans="1:12" ht="24" x14ac:dyDescent="0.2">
      <c r="A465" s="22" t="s">
        <v>27</v>
      </c>
      <c r="B465" s="17" t="s">
        <v>96</v>
      </c>
      <c r="C465" s="17" t="s">
        <v>32</v>
      </c>
      <c r="D465" s="17" t="s">
        <v>461</v>
      </c>
      <c r="E465" s="17" t="s">
        <v>28</v>
      </c>
      <c r="F465" s="19">
        <f>'[1]7.ведомства'!G989</f>
        <v>10006500</v>
      </c>
      <c r="G465" s="19">
        <f>'[1]7.ведомства'!H989</f>
        <v>0</v>
      </c>
      <c r="H465" s="19">
        <f>'[1]7.ведомства'!I989</f>
        <v>0</v>
      </c>
      <c r="I465" s="19">
        <f>'[1]7.ведомства'!J989</f>
        <v>0</v>
      </c>
      <c r="J465" s="19">
        <f>'[1]7.ведомства'!K989</f>
        <v>10006500</v>
      </c>
      <c r="K465" s="19">
        <f>'[1]7.ведомства'!L989</f>
        <v>0</v>
      </c>
      <c r="L465" s="20"/>
    </row>
    <row r="466" spans="1:12" x14ac:dyDescent="0.2">
      <c r="A466" s="22" t="s">
        <v>462</v>
      </c>
      <c r="B466" s="17" t="s">
        <v>96</v>
      </c>
      <c r="C466" s="17" t="s">
        <v>32</v>
      </c>
      <c r="D466" s="17" t="s">
        <v>463</v>
      </c>
      <c r="E466" s="17"/>
      <c r="F466" s="19">
        <f t="shared" ref="F466:K466" si="230">F467</f>
        <v>1848079.2</v>
      </c>
      <c r="G466" s="19">
        <f t="shared" si="230"/>
        <v>0</v>
      </c>
      <c r="H466" s="19">
        <f t="shared" si="230"/>
        <v>0</v>
      </c>
      <c r="I466" s="19">
        <f t="shared" si="230"/>
        <v>0</v>
      </c>
      <c r="J466" s="19">
        <f t="shared" si="230"/>
        <v>1848079.2</v>
      </c>
      <c r="K466" s="19">
        <f t="shared" si="230"/>
        <v>0</v>
      </c>
      <c r="L466" s="20"/>
    </row>
    <row r="467" spans="1:12" ht="24" x14ac:dyDescent="0.2">
      <c r="A467" s="22" t="s">
        <v>27</v>
      </c>
      <c r="B467" s="17" t="s">
        <v>96</v>
      </c>
      <c r="C467" s="17" t="s">
        <v>32</v>
      </c>
      <c r="D467" s="17" t="s">
        <v>463</v>
      </c>
      <c r="E467" s="17" t="s">
        <v>28</v>
      </c>
      <c r="F467" s="19">
        <f>'[1]7.ведомства'!G991</f>
        <v>1848079.2</v>
      </c>
      <c r="G467" s="19">
        <f>'[1]7.ведомства'!H991</f>
        <v>0</v>
      </c>
      <c r="H467" s="19">
        <f>'[1]7.ведомства'!I991</f>
        <v>0</v>
      </c>
      <c r="I467" s="19">
        <f>'[1]7.ведомства'!J991</f>
        <v>0</v>
      </c>
      <c r="J467" s="19">
        <f>'[1]7.ведомства'!K991</f>
        <v>1848079.2</v>
      </c>
      <c r="K467" s="19">
        <f>'[1]7.ведомства'!L991</f>
        <v>0</v>
      </c>
      <c r="L467" s="20"/>
    </row>
    <row r="468" spans="1:12" ht="24" x14ac:dyDescent="0.2">
      <c r="A468" s="22" t="s">
        <v>464</v>
      </c>
      <c r="B468" s="17" t="s">
        <v>96</v>
      </c>
      <c r="C468" s="17" t="s">
        <v>32</v>
      </c>
      <c r="D468" s="17" t="s">
        <v>465</v>
      </c>
      <c r="E468" s="17"/>
      <c r="F468" s="19">
        <f t="shared" ref="F468:K468" si="231">F469</f>
        <v>2950942.93</v>
      </c>
      <c r="G468" s="19">
        <f t="shared" si="231"/>
        <v>0</v>
      </c>
      <c r="H468" s="19">
        <f t="shared" si="231"/>
        <v>0</v>
      </c>
      <c r="I468" s="19">
        <f t="shared" si="231"/>
        <v>0</v>
      </c>
      <c r="J468" s="19">
        <f t="shared" si="231"/>
        <v>2950942.93</v>
      </c>
      <c r="K468" s="19">
        <f t="shared" si="231"/>
        <v>0</v>
      </c>
      <c r="L468" s="20"/>
    </row>
    <row r="469" spans="1:12" ht="24" x14ac:dyDescent="0.2">
      <c r="A469" s="22" t="s">
        <v>27</v>
      </c>
      <c r="B469" s="17" t="s">
        <v>96</v>
      </c>
      <c r="C469" s="17" t="s">
        <v>32</v>
      </c>
      <c r="D469" s="17" t="s">
        <v>465</v>
      </c>
      <c r="E469" s="17" t="s">
        <v>28</v>
      </c>
      <c r="F469" s="19">
        <f>'[1]7.ведомства'!G993</f>
        <v>2950942.93</v>
      </c>
      <c r="G469" s="19">
        <f>'[1]7.ведомства'!H993</f>
        <v>0</v>
      </c>
      <c r="H469" s="19">
        <f>'[1]7.ведомства'!I993</f>
        <v>0</v>
      </c>
      <c r="I469" s="19">
        <f>'[1]7.ведомства'!J993</f>
        <v>0</v>
      </c>
      <c r="J469" s="19">
        <f>'[1]7.ведомства'!K993</f>
        <v>2950942.93</v>
      </c>
      <c r="K469" s="19">
        <f>'[1]7.ведомства'!L993</f>
        <v>0</v>
      </c>
      <c r="L469" s="20"/>
    </row>
    <row r="470" spans="1:12" ht="24" hidden="1" x14ac:dyDescent="0.2">
      <c r="A470" s="22" t="s">
        <v>466</v>
      </c>
      <c r="B470" s="17" t="s">
        <v>96</v>
      </c>
      <c r="C470" s="17" t="s">
        <v>32</v>
      </c>
      <c r="D470" s="17" t="s">
        <v>467</v>
      </c>
      <c r="E470" s="17"/>
      <c r="F470" s="19">
        <f t="shared" ref="F470:K470" si="232">SUM(F471:F472)</f>
        <v>0</v>
      </c>
      <c r="G470" s="19">
        <f t="shared" si="232"/>
        <v>0</v>
      </c>
      <c r="H470" s="19">
        <f t="shared" si="232"/>
        <v>0</v>
      </c>
      <c r="I470" s="19">
        <f t="shared" si="232"/>
        <v>0</v>
      </c>
      <c r="J470" s="19">
        <f t="shared" si="232"/>
        <v>0</v>
      </c>
      <c r="K470" s="19">
        <f t="shared" si="232"/>
        <v>0</v>
      </c>
      <c r="L470" s="20"/>
    </row>
    <row r="471" spans="1:12" ht="24" hidden="1" x14ac:dyDescent="0.2">
      <c r="A471" s="22" t="s">
        <v>27</v>
      </c>
      <c r="B471" s="17" t="s">
        <v>96</v>
      </c>
      <c r="C471" s="17" t="s">
        <v>32</v>
      </c>
      <c r="D471" s="17" t="s">
        <v>467</v>
      </c>
      <c r="E471" s="17" t="s">
        <v>28</v>
      </c>
      <c r="F471" s="19">
        <f>'[1]7.ведомства'!G995</f>
        <v>0</v>
      </c>
      <c r="G471" s="19">
        <f>'[1]7.ведомства'!H995</f>
        <v>0</v>
      </c>
      <c r="H471" s="19">
        <f>'[1]7.ведомства'!I995</f>
        <v>0</v>
      </c>
      <c r="I471" s="19">
        <f>'[1]7.ведомства'!J995</f>
        <v>0</v>
      </c>
      <c r="J471" s="19">
        <f>'[1]7.ведомства'!K995</f>
        <v>0</v>
      </c>
      <c r="K471" s="19">
        <f>'[1]7.ведомства'!L995</f>
        <v>0</v>
      </c>
      <c r="L471" s="20"/>
    </row>
    <row r="472" spans="1:12" ht="24" hidden="1" x14ac:dyDescent="0.2">
      <c r="A472" s="22" t="s">
        <v>169</v>
      </c>
      <c r="B472" s="17" t="s">
        <v>96</v>
      </c>
      <c r="C472" s="17" t="s">
        <v>32</v>
      </c>
      <c r="D472" s="17" t="s">
        <v>467</v>
      </c>
      <c r="E472" s="17" t="s">
        <v>306</v>
      </c>
      <c r="F472" s="19">
        <f>'[1]7.ведомства'!G996</f>
        <v>0</v>
      </c>
      <c r="G472" s="19">
        <f>'[1]7.ведомства'!H996</f>
        <v>0</v>
      </c>
      <c r="H472" s="19">
        <f>'[1]7.ведомства'!I996</f>
        <v>0</v>
      </c>
      <c r="I472" s="19">
        <f>'[1]7.ведомства'!J996</f>
        <v>0</v>
      </c>
      <c r="J472" s="19">
        <f>'[1]7.ведомства'!K996</f>
        <v>0</v>
      </c>
      <c r="K472" s="19">
        <f>'[1]7.ведомства'!L996</f>
        <v>0</v>
      </c>
      <c r="L472" s="20"/>
    </row>
    <row r="473" spans="1:12" ht="24" hidden="1" x14ac:dyDescent="0.2">
      <c r="A473" s="22" t="s">
        <v>468</v>
      </c>
      <c r="B473" s="17" t="s">
        <v>96</v>
      </c>
      <c r="C473" s="17" t="s">
        <v>32</v>
      </c>
      <c r="D473" s="17" t="s">
        <v>469</v>
      </c>
      <c r="E473" s="17"/>
      <c r="F473" s="19">
        <f t="shared" ref="F473:K473" si="233">F474</f>
        <v>0</v>
      </c>
      <c r="G473" s="19">
        <f t="shared" si="233"/>
        <v>0</v>
      </c>
      <c r="H473" s="19">
        <f t="shared" si="233"/>
        <v>0</v>
      </c>
      <c r="I473" s="19">
        <f t="shared" si="233"/>
        <v>0</v>
      </c>
      <c r="J473" s="19">
        <f t="shared" si="233"/>
        <v>0</v>
      </c>
      <c r="K473" s="19">
        <f t="shared" si="233"/>
        <v>0</v>
      </c>
      <c r="L473" s="20"/>
    </row>
    <row r="474" spans="1:12" ht="24" hidden="1" x14ac:dyDescent="0.2">
      <c r="A474" s="22" t="s">
        <v>169</v>
      </c>
      <c r="B474" s="17" t="s">
        <v>96</v>
      </c>
      <c r="C474" s="17" t="s">
        <v>32</v>
      </c>
      <c r="D474" s="17" t="s">
        <v>469</v>
      </c>
      <c r="E474" s="17" t="s">
        <v>306</v>
      </c>
      <c r="F474" s="19">
        <f>'[1]7.ведомства'!G998</f>
        <v>0</v>
      </c>
      <c r="G474" s="19">
        <f>'[1]7.ведомства'!H998</f>
        <v>0</v>
      </c>
      <c r="H474" s="19">
        <f>'[1]7.ведомства'!I998</f>
        <v>0</v>
      </c>
      <c r="I474" s="19">
        <f>'[1]7.ведомства'!J998</f>
        <v>0</v>
      </c>
      <c r="J474" s="19">
        <f>'[1]7.ведомства'!K998</f>
        <v>0</v>
      </c>
      <c r="K474" s="19">
        <f>'[1]7.ведомства'!L998</f>
        <v>0</v>
      </c>
      <c r="L474" s="20"/>
    </row>
    <row r="475" spans="1:12" ht="36" x14ac:dyDescent="0.2">
      <c r="A475" s="30" t="s">
        <v>470</v>
      </c>
      <c r="B475" s="17" t="s">
        <v>96</v>
      </c>
      <c r="C475" s="17" t="s">
        <v>32</v>
      </c>
      <c r="D475" s="17" t="s">
        <v>254</v>
      </c>
      <c r="E475" s="17"/>
      <c r="F475" s="19">
        <f>F480+F478+F476+F484</f>
        <v>3470557.3600000003</v>
      </c>
      <c r="G475" s="19">
        <f t="shared" ref="G475:K475" si="234">G480+G478+G476+G484</f>
        <v>0</v>
      </c>
      <c r="H475" s="19">
        <f t="shared" si="234"/>
        <v>0</v>
      </c>
      <c r="I475" s="19">
        <f t="shared" si="234"/>
        <v>0</v>
      </c>
      <c r="J475" s="19">
        <f t="shared" si="234"/>
        <v>3470557.3600000003</v>
      </c>
      <c r="K475" s="19">
        <f t="shared" si="234"/>
        <v>0</v>
      </c>
      <c r="L475" s="20"/>
    </row>
    <row r="476" spans="1:12" ht="24" hidden="1" x14ac:dyDescent="0.2">
      <c r="A476" s="30" t="s">
        <v>471</v>
      </c>
      <c r="B476" s="17" t="s">
        <v>96</v>
      </c>
      <c r="C476" s="17" t="s">
        <v>32</v>
      </c>
      <c r="D476" s="17" t="s">
        <v>472</v>
      </c>
      <c r="E476" s="17"/>
      <c r="F476" s="19">
        <f>F477</f>
        <v>0</v>
      </c>
      <c r="G476" s="19">
        <f t="shared" ref="G476:K476" si="235">G477</f>
        <v>0</v>
      </c>
      <c r="H476" s="19">
        <f t="shared" si="235"/>
        <v>0</v>
      </c>
      <c r="I476" s="19">
        <f t="shared" si="235"/>
        <v>0</v>
      </c>
      <c r="J476" s="19">
        <f t="shared" si="235"/>
        <v>0</v>
      </c>
      <c r="K476" s="19">
        <f t="shared" si="235"/>
        <v>0</v>
      </c>
      <c r="L476" s="20"/>
    </row>
    <row r="477" spans="1:12" ht="24" hidden="1" x14ac:dyDescent="0.2">
      <c r="A477" s="22" t="s">
        <v>27</v>
      </c>
      <c r="B477" s="17" t="s">
        <v>96</v>
      </c>
      <c r="C477" s="17" t="s">
        <v>32</v>
      </c>
      <c r="D477" s="17" t="s">
        <v>472</v>
      </c>
      <c r="E477" s="17" t="s">
        <v>28</v>
      </c>
      <c r="F477" s="19">
        <f>'[1]7.ведомства'!G1001</f>
        <v>0</v>
      </c>
      <c r="G477" s="19">
        <f>'[1]7.ведомства'!H1001</f>
        <v>0</v>
      </c>
      <c r="H477" s="19">
        <f>'[1]7.ведомства'!I1001</f>
        <v>0</v>
      </c>
      <c r="I477" s="19">
        <f>'[1]7.ведомства'!J1001</f>
        <v>0</v>
      </c>
      <c r="J477" s="19">
        <f>'[1]7.ведомства'!K1001</f>
        <v>0</v>
      </c>
      <c r="K477" s="19">
        <f>'[1]7.ведомства'!L1001</f>
        <v>0</v>
      </c>
      <c r="L477" s="20"/>
    </row>
    <row r="478" spans="1:12" ht="36" hidden="1" x14ac:dyDescent="0.2">
      <c r="A478" s="30" t="s">
        <v>473</v>
      </c>
      <c r="B478" s="17" t="s">
        <v>96</v>
      </c>
      <c r="C478" s="17" t="s">
        <v>32</v>
      </c>
      <c r="D478" s="17" t="s">
        <v>474</v>
      </c>
      <c r="E478" s="17"/>
      <c r="F478" s="19">
        <f>F479</f>
        <v>0</v>
      </c>
      <c r="G478" s="19">
        <f t="shared" ref="G478:K478" si="236">G479</f>
        <v>0</v>
      </c>
      <c r="H478" s="19">
        <f t="shared" si="236"/>
        <v>0</v>
      </c>
      <c r="I478" s="19">
        <f t="shared" si="236"/>
        <v>0</v>
      </c>
      <c r="J478" s="19">
        <f t="shared" si="236"/>
        <v>0</v>
      </c>
      <c r="K478" s="19">
        <f t="shared" si="236"/>
        <v>0</v>
      </c>
      <c r="L478" s="20"/>
    </row>
    <row r="479" spans="1:12" ht="24" hidden="1" x14ac:dyDescent="0.2">
      <c r="A479" s="22" t="s">
        <v>27</v>
      </c>
      <c r="B479" s="17" t="s">
        <v>96</v>
      </c>
      <c r="C479" s="17" t="s">
        <v>32</v>
      </c>
      <c r="D479" s="17" t="s">
        <v>474</v>
      </c>
      <c r="E479" s="17" t="s">
        <v>28</v>
      </c>
      <c r="F479" s="19">
        <f>'[1]7.ведомства'!G1003</f>
        <v>0</v>
      </c>
      <c r="G479" s="19">
        <f>'[1]7.ведомства'!H1003</f>
        <v>0</v>
      </c>
      <c r="H479" s="19">
        <f>'[1]7.ведомства'!I1003</f>
        <v>0</v>
      </c>
      <c r="I479" s="19">
        <f>'[1]7.ведомства'!J1003</f>
        <v>0</v>
      </c>
      <c r="J479" s="19">
        <f>'[1]7.ведомства'!K1003</f>
        <v>0</v>
      </c>
      <c r="K479" s="19">
        <f>'[1]7.ведомства'!L1003</f>
        <v>0</v>
      </c>
      <c r="L479" s="20"/>
    </row>
    <row r="480" spans="1:12" ht="24" x14ac:dyDescent="0.2">
      <c r="A480" s="32" t="s">
        <v>475</v>
      </c>
      <c r="B480" s="17" t="s">
        <v>96</v>
      </c>
      <c r="C480" s="17" t="s">
        <v>32</v>
      </c>
      <c r="D480" s="17" t="s">
        <v>476</v>
      </c>
      <c r="E480" s="17"/>
      <c r="F480" s="19">
        <f>F481+F482+F483</f>
        <v>2077295</v>
      </c>
      <c r="G480" s="19">
        <f t="shared" ref="G480:K480" si="237">G481+G482+G483</f>
        <v>0</v>
      </c>
      <c r="H480" s="19">
        <f t="shared" si="237"/>
        <v>0</v>
      </c>
      <c r="I480" s="19">
        <f t="shared" si="237"/>
        <v>0</v>
      </c>
      <c r="J480" s="19">
        <f t="shared" si="237"/>
        <v>2077295</v>
      </c>
      <c r="K480" s="19">
        <f t="shared" si="237"/>
        <v>0</v>
      </c>
      <c r="L480" s="20"/>
    </row>
    <row r="481" spans="1:12" ht="24" x14ac:dyDescent="0.2">
      <c r="A481" s="22" t="s">
        <v>27</v>
      </c>
      <c r="B481" s="17" t="s">
        <v>96</v>
      </c>
      <c r="C481" s="17" t="s">
        <v>32</v>
      </c>
      <c r="D481" s="17" t="s">
        <v>476</v>
      </c>
      <c r="E481" s="17" t="s">
        <v>28</v>
      </c>
      <c r="F481" s="19">
        <f>'[1]7.ведомства'!G1005</f>
        <v>2077295</v>
      </c>
      <c r="G481" s="19">
        <f>'[1]7.ведомства'!H1005</f>
        <v>0</v>
      </c>
      <c r="H481" s="19">
        <f>'[1]7.ведомства'!I1005</f>
        <v>0</v>
      </c>
      <c r="I481" s="19">
        <f>'[1]7.ведомства'!J1005</f>
        <v>0</v>
      </c>
      <c r="J481" s="19">
        <f>'[1]7.ведомства'!K1005</f>
        <v>2077295</v>
      </c>
      <c r="K481" s="19">
        <f>'[1]7.ведомства'!L1005</f>
        <v>0</v>
      </c>
      <c r="L481" s="20"/>
    </row>
    <row r="482" spans="1:12" ht="24" hidden="1" x14ac:dyDescent="0.2">
      <c r="A482" s="22" t="s">
        <v>169</v>
      </c>
      <c r="B482" s="17" t="s">
        <v>96</v>
      </c>
      <c r="C482" s="17" t="s">
        <v>32</v>
      </c>
      <c r="D482" s="17" t="s">
        <v>476</v>
      </c>
      <c r="E482" s="17" t="s">
        <v>306</v>
      </c>
      <c r="F482" s="19">
        <f>'[1]7.ведомства'!G1006</f>
        <v>0</v>
      </c>
      <c r="G482" s="19">
        <f>'[1]7.ведомства'!H1006</f>
        <v>0</v>
      </c>
      <c r="H482" s="19">
        <f>'[1]7.ведомства'!I1006</f>
        <v>0</v>
      </c>
      <c r="I482" s="19">
        <f>'[1]7.ведомства'!J1006</f>
        <v>0</v>
      </c>
      <c r="J482" s="19">
        <f>'[1]7.ведомства'!K1006</f>
        <v>0</v>
      </c>
      <c r="K482" s="19">
        <f>'[1]7.ведомства'!L1006</f>
        <v>0</v>
      </c>
      <c r="L482" s="20"/>
    </row>
    <row r="483" spans="1:12" ht="36" hidden="1" x14ac:dyDescent="0.2">
      <c r="A483" s="22" t="s">
        <v>126</v>
      </c>
      <c r="B483" s="17" t="s">
        <v>96</v>
      </c>
      <c r="C483" s="17" t="s">
        <v>32</v>
      </c>
      <c r="D483" s="17" t="s">
        <v>476</v>
      </c>
      <c r="E483" s="17" t="s">
        <v>328</v>
      </c>
      <c r="F483" s="19">
        <f>'[1]7.ведомства'!G1007</f>
        <v>0</v>
      </c>
      <c r="G483" s="19">
        <f>'[1]7.ведомства'!H1007</f>
        <v>0</v>
      </c>
      <c r="H483" s="19">
        <f>'[1]7.ведомства'!I1007</f>
        <v>0</v>
      </c>
      <c r="I483" s="19">
        <f>'[1]7.ведомства'!J1007</f>
        <v>0</v>
      </c>
      <c r="J483" s="19">
        <f>'[1]7.ведомства'!K1007</f>
        <v>0</v>
      </c>
      <c r="K483" s="19">
        <f>'[1]7.ведомства'!L1007</f>
        <v>0</v>
      </c>
      <c r="L483" s="20"/>
    </row>
    <row r="484" spans="1:12" ht="24" x14ac:dyDescent="0.2">
      <c r="A484" s="40" t="s">
        <v>186</v>
      </c>
      <c r="B484" s="41" t="s">
        <v>96</v>
      </c>
      <c r="C484" s="41" t="s">
        <v>32</v>
      </c>
      <c r="D484" s="41" t="s">
        <v>477</v>
      </c>
      <c r="E484" s="41"/>
      <c r="F484" s="19">
        <f>F485</f>
        <v>1393262.36</v>
      </c>
      <c r="G484" s="19">
        <f t="shared" ref="G484:K484" si="238">G485</f>
        <v>0</v>
      </c>
      <c r="H484" s="19">
        <f t="shared" si="238"/>
        <v>0</v>
      </c>
      <c r="I484" s="19">
        <f t="shared" si="238"/>
        <v>0</v>
      </c>
      <c r="J484" s="19">
        <f t="shared" si="238"/>
        <v>1393262.36</v>
      </c>
      <c r="K484" s="19">
        <f t="shared" si="238"/>
        <v>0</v>
      </c>
      <c r="L484" s="20"/>
    </row>
    <row r="485" spans="1:12" ht="36" x14ac:dyDescent="0.2">
      <c r="A485" s="40" t="s">
        <v>126</v>
      </c>
      <c r="B485" s="41" t="s">
        <v>96</v>
      </c>
      <c r="C485" s="41" t="s">
        <v>32</v>
      </c>
      <c r="D485" s="41" t="s">
        <v>477</v>
      </c>
      <c r="E485" s="41" t="s">
        <v>328</v>
      </c>
      <c r="F485" s="19">
        <f>'[1]7.ведомства'!G1009</f>
        <v>1393262.36</v>
      </c>
      <c r="G485" s="19">
        <f>'[1]7.ведомства'!H1009</f>
        <v>0</v>
      </c>
      <c r="H485" s="19">
        <f>'[1]7.ведомства'!I1009</f>
        <v>0</v>
      </c>
      <c r="I485" s="19">
        <f>'[1]7.ведомства'!J1009</f>
        <v>0</v>
      </c>
      <c r="J485" s="19">
        <f>'[1]7.ведомства'!K1009</f>
        <v>1393262.36</v>
      </c>
      <c r="K485" s="19">
        <f>'[1]7.ведомства'!L1009</f>
        <v>0</v>
      </c>
      <c r="L485" s="20"/>
    </row>
    <row r="486" spans="1:12" ht="36" x14ac:dyDescent="0.2">
      <c r="A486" s="22" t="s">
        <v>478</v>
      </c>
      <c r="B486" s="17" t="s">
        <v>96</v>
      </c>
      <c r="C486" s="17" t="s">
        <v>32</v>
      </c>
      <c r="D486" s="17" t="s">
        <v>479</v>
      </c>
      <c r="E486" s="17"/>
      <c r="F486" s="19">
        <f t="shared" ref="F486:K486" si="239">F491+F487+F493+F489</f>
        <v>3113976.7800000003</v>
      </c>
      <c r="G486" s="19">
        <f t="shared" si="239"/>
        <v>0</v>
      </c>
      <c r="H486" s="19">
        <f t="shared" si="239"/>
        <v>0</v>
      </c>
      <c r="I486" s="19">
        <f t="shared" si="239"/>
        <v>0</v>
      </c>
      <c r="J486" s="19">
        <f t="shared" si="239"/>
        <v>3113976.7800000003</v>
      </c>
      <c r="K486" s="19">
        <f t="shared" si="239"/>
        <v>0</v>
      </c>
      <c r="L486" s="20"/>
    </row>
    <row r="487" spans="1:12" ht="24" x14ac:dyDescent="0.2">
      <c r="A487" s="22" t="s">
        <v>460</v>
      </c>
      <c r="B487" s="17" t="s">
        <v>96</v>
      </c>
      <c r="C487" s="17" t="s">
        <v>32</v>
      </c>
      <c r="D487" s="17" t="s">
        <v>480</v>
      </c>
      <c r="E487" s="17"/>
      <c r="F487" s="19">
        <f t="shared" ref="F487:K487" si="240">F488</f>
        <v>263976.78000000003</v>
      </c>
      <c r="G487" s="19">
        <f t="shared" si="240"/>
        <v>0</v>
      </c>
      <c r="H487" s="19">
        <f t="shared" si="240"/>
        <v>0</v>
      </c>
      <c r="I487" s="19">
        <f t="shared" si="240"/>
        <v>0</v>
      </c>
      <c r="J487" s="19">
        <f t="shared" si="240"/>
        <v>263976.78000000003</v>
      </c>
      <c r="K487" s="19">
        <f t="shared" si="240"/>
        <v>0</v>
      </c>
      <c r="L487" s="20"/>
    </row>
    <row r="488" spans="1:12" ht="24" x14ac:dyDescent="0.2">
      <c r="A488" s="22" t="s">
        <v>27</v>
      </c>
      <c r="B488" s="17" t="s">
        <v>96</v>
      </c>
      <c r="C488" s="17" t="s">
        <v>32</v>
      </c>
      <c r="D488" s="17" t="s">
        <v>480</v>
      </c>
      <c r="E488" s="17" t="s">
        <v>28</v>
      </c>
      <c r="F488" s="19">
        <f>'[1]7.ведомства'!G1012</f>
        <v>263976.78000000003</v>
      </c>
      <c r="G488" s="19">
        <f>'[1]7.ведомства'!H1012</f>
        <v>0</v>
      </c>
      <c r="H488" s="19">
        <f>'[1]7.ведомства'!I1012</f>
        <v>0</v>
      </c>
      <c r="I488" s="19">
        <f>'[1]7.ведомства'!J1012</f>
        <v>0</v>
      </c>
      <c r="J488" s="19">
        <f>'[1]7.ведомства'!K1012</f>
        <v>263976.78000000003</v>
      </c>
      <c r="K488" s="19">
        <f>'[1]7.ведомства'!L1012</f>
        <v>0</v>
      </c>
      <c r="L488" s="20"/>
    </row>
    <row r="489" spans="1:12" hidden="1" x14ac:dyDescent="0.2">
      <c r="A489" s="22" t="s">
        <v>462</v>
      </c>
      <c r="B489" s="17" t="s">
        <v>96</v>
      </c>
      <c r="C489" s="17" t="s">
        <v>32</v>
      </c>
      <c r="D489" s="17" t="s">
        <v>481</v>
      </c>
      <c r="E489" s="17"/>
      <c r="F489" s="19">
        <f t="shared" ref="F489:K489" si="241">F490</f>
        <v>0</v>
      </c>
      <c r="G489" s="19">
        <f t="shared" si="241"/>
        <v>0</v>
      </c>
      <c r="H489" s="19">
        <f t="shared" si="241"/>
        <v>0</v>
      </c>
      <c r="I489" s="19">
        <f t="shared" si="241"/>
        <v>0</v>
      </c>
      <c r="J489" s="19">
        <f t="shared" si="241"/>
        <v>0</v>
      </c>
      <c r="K489" s="19">
        <f t="shared" si="241"/>
        <v>0</v>
      </c>
      <c r="L489" s="20"/>
    </row>
    <row r="490" spans="1:12" ht="24" hidden="1" x14ac:dyDescent="0.2">
      <c r="A490" s="22" t="s">
        <v>27</v>
      </c>
      <c r="B490" s="17" t="s">
        <v>96</v>
      </c>
      <c r="C490" s="17" t="s">
        <v>32</v>
      </c>
      <c r="D490" s="17" t="s">
        <v>481</v>
      </c>
      <c r="E490" s="17" t="s">
        <v>28</v>
      </c>
      <c r="F490" s="19">
        <f>'[1]7.ведомства'!G1014</f>
        <v>0</v>
      </c>
      <c r="G490" s="19">
        <f>'[1]7.ведомства'!H1014</f>
        <v>0</v>
      </c>
      <c r="H490" s="19">
        <f>'[1]7.ведомства'!I1014</f>
        <v>0</v>
      </c>
      <c r="I490" s="19">
        <f>'[1]7.ведомства'!J1014</f>
        <v>0</v>
      </c>
      <c r="J490" s="19">
        <f>'[1]7.ведомства'!K1014</f>
        <v>0</v>
      </c>
      <c r="K490" s="19">
        <f>'[1]7.ведомства'!L1014</f>
        <v>0</v>
      </c>
      <c r="L490" s="20"/>
    </row>
    <row r="491" spans="1:12" ht="24" x14ac:dyDescent="0.2">
      <c r="A491" s="22" t="s">
        <v>466</v>
      </c>
      <c r="B491" s="17" t="s">
        <v>96</v>
      </c>
      <c r="C491" s="17" t="s">
        <v>32</v>
      </c>
      <c r="D491" s="17" t="s">
        <v>482</v>
      </c>
      <c r="E491" s="17"/>
      <c r="F491" s="19">
        <f t="shared" ref="F491:K491" si="242">F492</f>
        <v>550000</v>
      </c>
      <c r="G491" s="19">
        <f t="shared" si="242"/>
        <v>0</v>
      </c>
      <c r="H491" s="19">
        <f t="shared" si="242"/>
        <v>0</v>
      </c>
      <c r="I491" s="19">
        <f t="shared" si="242"/>
        <v>0</v>
      </c>
      <c r="J491" s="19">
        <f t="shared" si="242"/>
        <v>550000</v>
      </c>
      <c r="K491" s="19">
        <f t="shared" si="242"/>
        <v>0</v>
      </c>
      <c r="L491" s="20"/>
    </row>
    <row r="492" spans="1:12" ht="24" x14ac:dyDescent="0.2">
      <c r="A492" s="22" t="s">
        <v>27</v>
      </c>
      <c r="B492" s="17" t="s">
        <v>96</v>
      </c>
      <c r="C492" s="17" t="s">
        <v>32</v>
      </c>
      <c r="D492" s="17" t="s">
        <v>482</v>
      </c>
      <c r="E492" s="17" t="s">
        <v>28</v>
      </c>
      <c r="F492" s="19">
        <f>'[1]7.ведомства'!G1016</f>
        <v>550000</v>
      </c>
      <c r="G492" s="19">
        <f>'[1]7.ведомства'!H1016</f>
        <v>0</v>
      </c>
      <c r="H492" s="19">
        <f>'[1]7.ведомства'!I1016</f>
        <v>0</v>
      </c>
      <c r="I492" s="19">
        <f>'[1]7.ведомства'!J1016</f>
        <v>0</v>
      </c>
      <c r="J492" s="19">
        <f>'[1]7.ведомства'!K1016</f>
        <v>550000</v>
      </c>
      <c r="K492" s="19">
        <f>'[1]7.ведомства'!L1016</f>
        <v>0</v>
      </c>
      <c r="L492" s="20"/>
    </row>
    <row r="493" spans="1:12" ht="24" x14ac:dyDescent="0.2">
      <c r="A493" s="22" t="s">
        <v>483</v>
      </c>
      <c r="B493" s="17" t="s">
        <v>96</v>
      </c>
      <c r="C493" s="17" t="s">
        <v>32</v>
      </c>
      <c r="D493" s="17" t="s">
        <v>484</v>
      </c>
      <c r="E493" s="17"/>
      <c r="F493" s="19">
        <f t="shared" ref="F493:K493" si="243">F494</f>
        <v>2300000</v>
      </c>
      <c r="G493" s="19">
        <f t="shared" si="243"/>
        <v>0</v>
      </c>
      <c r="H493" s="19">
        <f t="shared" si="243"/>
        <v>0</v>
      </c>
      <c r="I493" s="19">
        <f t="shared" si="243"/>
        <v>0</v>
      </c>
      <c r="J493" s="19">
        <f t="shared" si="243"/>
        <v>2300000</v>
      </c>
      <c r="K493" s="19">
        <f t="shared" si="243"/>
        <v>0</v>
      </c>
      <c r="L493" s="20"/>
    </row>
    <row r="494" spans="1:12" ht="24" x14ac:dyDescent="0.2">
      <c r="A494" s="22" t="s">
        <v>27</v>
      </c>
      <c r="B494" s="17" t="s">
        <v>96</v>
      </c>
      <c r="C494" s="17" t="s">
        <v>32</v>
      </c>
      <c r="D494" s="17" t="s">
        <v>484</v>
      </c>
      <c r="E494" s="17" t="s">
        <v>28</v>
      </c>
      <c r="F494" s="19">
        <f>'[1]7.ведомства'!G1018</f>
        <v>2300000</v>
      </c>
      <c r="G494" s="19">
        <f>'[1]7.ведомства'!H1018</f>
        <v>0</v>
      </c>
      <c r="H494" s="19">
        <f>'[1]7.ведомства'!I1018</f>
        <v>0</v>
      </c>
      <c r="I494" s="19">
        <f>'[1]7.ведомства'!J1018</f>
        <v>0</v>
      </c>
      <c r="J494" s="19">
        <f>'[1]7.ведомства'!K1018</f>
        <v>2300000</v>
      </c>
      <c r="K494" s="19">
        <f>'[1]7.ведомства'!L1018</f>
        <v>0</v>
      </c>
      <c r="L494" s="20"/>
    </row>
    <row r="495" spans="1:12" ht="24" x14ac:dyDescent="0.2">
      <c r="A495" s="22" t="s">
        <v>485</v>
      </c>
      <c r="B495" s="17" t="s">
        <v>96</v>
      </c>
      <c r="C495" s="17" t="s">
        <v>32</v>
      </c>
      <c r="D495" s="17" t="s">
        <v>486</v>
      </c>
      <c r="E495" s="17"/>
      <c r="F495" s="19">
        <f>F502+F510+F504+F506+F508+F500+F496+F498</f>
        <v>139639346.16</v>
      </c>
      <c r="G495" s="19">
        <f t="shared" ref="G495:K495" si="244">G502+G510+G504+G506+G508+G500+G496+G498</f>
        <v>111297705.22</v>
      </c>
      <c r="H495" s="19">
        <f t="shared" si="244"/>
        <v>0</v>
      </c>
      <c r="I495" s="19">
        <f t="shared" si="244"/>
        <v>0</v>
      </c>
      <c r="J495" s="19">
        <f t="shared" si="244"/>
        <v>139639346.16</v>
      </c>
      <c r="K495" s="19">
        <f t="shared" si="244"/>
        <v>111297705.22</v>
      </c>
      <c r="L495" s="20"/>
    </row>
    <row r="496" spans="1:12" ht="60" x14ac:dyDescent="0.2">
      <c r="A496" s="32" t="s">
        <v>29</v>
      </c>
      <c r="B496" s="17" t="s">
        <v>96</v>
      </c>
      <c r="C496" s="17" t="s">
        <v>32</v>
      </c>
      <c r="D496" s="17" t="s">
        <v>487</v>
      </c>
      <c r="E496" s="17"/>
      <c r="F496" s="19">
        <f>F497</f>
        <v>80000</v>
      </c>
      <c r="G496" s="19">
        <f t="shared" ref="G496:K496" si="245">G497</f>
        <v>0</v>
      </c>
      <c r="H496" s="19">
        <f t="shared" si="245"/>
        <v>0</v>
      </c>
      <c r="I496" s="19">
        <f t="shared" si="245"/>
        <v>0</v>
      </c>
      <c r="J496" s="19">
        <f t="shared" si="245"/>
        <v>80000</v>
      </c>
      <c r="K496" s="19">
        <f t="shared" si="245"/>
        <v>0</v>
      </c>
      <c r="L496" s="20"/>
    </row>
    <row r="497" spans="1:12" ht="36" x14ac:dyDescent="0.2">
      <c r="A497" s="22" t="s">
        <v>126</v>
      </c>
      <c r="B497" s="17" t="s">
        <v>96</v>
      </c>
      <c r="C497" s="17" t="s">
        <v>32</v>
      </c>
      <c r="D497" s="17" t="s">
        <v>487</v>
      </c>
      <c r="E497" s="17" t="s">
        <v>328</v>
      </c>
      <c r="F497" s="19">
        <f>'[1]7.ведомства'!G1021</f>
        <v>80000</v>
      </c>
      <c r="G497" s="19">
        <f>'[1]7.ведомства'!H1021</f>
        <v>0</v>
      </c>
      <c r="H497" s="19">
        <f>'[1]7.ведомства'!I1021</f>
        <v>0</v>
      </c>
      <c r="I497" s="19">
        <f>'[1]7.ведомства'!J1021</f>
        <v>0</v>
      </c>
      <c r="J497" s="19">
        <f>'[1]7.ведомства'!K1021</f>
        <v>80000</v>
      </c>
      <c r="K497" s="19">
        <f>'[1]7.ведомства'!L1021</f>
        <v>0</v>
      </c>
      <c r="L497" s="20"/>
    </row>
    <row r="498" spans="1:12" ht="36" x14ac:dyDescent="0.2">
      <c r="A498" s="40" t="s">
        <v>488</v>
      </c>
      <c r="B498" s="41" t="s">
        <v>96</v>
      </c>
      <c r="C498" s="41" t="s">
        <v>32</v>
      </c>
      <c r="D498" s="41" t="s">
        <v>489</v>
      </c>
      <c r="E498" s="41"/>
      <c r="F498" s="19">
        <f>F499</f>
        <v>111297705.22</v>
      </c>
      <c r="G498" s="19">
        <f t="shared" ref="G498:K498" si="246">G499</f>
        <v>111297705.22</v>
      </c>
      <c r="H498" s="19">
        <f t="shared" si="246"/>
        <v>0</v>
      </c>
      <c r="I498" s="19">
        <f t="shared" si="246"/>
        <v>0</v>
      </c>
      <c r="J498" s="19">
        <f t="shared" si="246"/>
        <v>111297705.22</v>
      </c>
      <c r="K498" s="19">
        <f t="shared" si="246"/>
        <v>111297705.22</v>
      </c>
      <c r="L498" s="20"/>
    </row>
    <row r="499" spans="1:12" ht="34.5" customHeight="1" x14ac:dyDescent="0.2">
      <c r="A499" s="40" t="s">
        <v>169</v>
      </c>
      <c r="B499" s="41" t="s">
        <v>96</v>
      </c>
      <c r="C499" s="41" t="s">
        <v>32</v>
      </c>
      <c r="D499" s="41" t="s">
        <v>489</v>
      </c>
      <c r="E499" s="41" t="s">
        <v>306</v>
      </c>
      <c r="F499" s="19">
        <f>'[1]7.ведомства'!G1023</f>
        <v>111297705.22</v>
      </c>
      <c r="G499" s="19">
        <f>'[1]7.ведомства'!H1023</f>
        <v>111297705.22</v>
      </c>
      <c r="H499" s="19">
        <f>'[1]7.ведомства'!I1023</f>
        <v>0</v>
      </c>
      <c r="I499" s="19">
        <f>'[1]7.ведомства'!J1023</f>
        <v>0</v>
      </c>
      <c r="J499" s="19">
        <f>'[1]7.ведомства'!K1023</f>
        <v>111297705.22</v>
      </c>
      <c r="K499" s="19">
        <f>'[1]7.ведомства'!L1023</f>
        <v>111297705.22</v>
      </c>
      <c r="L499" s="20"/>
    </row>
    <row r="500" spans="1:12" x14ac:dyDescent="0.2">
      <c r="A500" s="22" t="s">
        <v>490</v>
      </c>
      <c r="B500" s="17" t="s">
        <v>96</v>
      </c>
      <c r="C500" s="17" t="s">
        <v>32</v>
      </c>
      <c r="D500" s="17" t="s">
        <v>491</v>
      </c>
      <c r="E500" s="17"/>
      <c r="F500" s="19">
        <f t="shared" ref="F500:K500" si="247">F501</f>
        <v>23119813.16</v>
      </c>
      <c r="G500" s="19">
        <f t="shared" si="247"/>
        <v>0</v>
      </c>
      <c r="H500" s="19">
        <f t="shared" si="247"/>
        <v>0</v>
      </c>
      <c r="I500" s="19">
        <f t="shared" si="247"/>
        <v>0</v>
      </c>
      <c r="J500" s="19">
        <f t="shared" si="247"/>
        <v>23119813.16</v>
      </c>
      <c r="K500" s="19">
        <f t="shared" si="247"/>
        <v>0</v>
      </c>
      <c r="L500" s="20"/>
    </row>
    <row r="501" spans="1:12" ht="24" x14ac:dyDescent="0.2">
      <c r="A501" s="22" t="s">
        <v>169</v>
      </c>
      <c r="B501" s="17" t="s">
        <v>96</v>
      </c>
      <c r="C501" s="17" t="s">
        <v>32</v>
      </c>
      <c r="D501" s="17" t="s">
        <v>491</v>
      </c>
      <c r="E501" s="17" t="s">
        <v>306</v>
      </c>
      <c r="F501" s="19">
        <f>'[1]7.ведомства'!G1025</f>
        <v>23119813.16</v>
      </c>
      <c r="G501" s="19">
        <f>'[1]7.ведомства'!H1025</f>
        <v>0</v>
      </c>
      <c r="H501" s="19">
        <f>'[1]7.ведомства'!I1025</f>
        <v>0</v>
      </c>
      <c r="I501" s="19">
        <f>'[1]7.ведомства'!J1025</f>
        <v>0</v>
      </c>
      <c r="J501" s="19">
        <f>'[1]7.ведомства'!K1025</f>
        <v>23119813.16</v>
      </c>
      <c r="K501" s="19">
        <f>'[1]7.ведомства'!L1025</f>
        <v>0</v>
      </c>
      <c r="L501" s="20"/>
    </row>
    <row r="502" spans="1:12" ht="36" x14ac:dyDescent="0.2">
      <c r="A502" s="30" t="s">
        <v>151</v>
      </c>
      <c r="B502" s="17" t="s">
        <v>96</v>
      </c>
      <c r="C502" s="17" t="s">
        <v>32</v>
      </c>
      <c r="D502" s="17" t="s">
        <v>492</v>
      </c>
      <c r="E502" s="18"/>
      <c r="F502" s="19">
        <f t="shared" ref="F502:K502" si="248">F503</f>
        <v>3228436.65</v>
      </c>
      <c r="G502" s="19">
        <f t="shared" si="248"/>
        <v>0</v>
      </c>
      <c r="H502" s="19">
        <f t="shared" si="248"/>
        <v>0</v>
      </c>
      <c r="I502" s="19">
        <f t="shared" si="248"/>
        <v>0</v>
      </c>
      <c r="J502" s="19">
        <f t="shared" si="248"/>
        <v>3228436.65</v>
      </c>
      <c r="K502" s="19">
        <f t="shared" si="248"/>
        <v>0</v>
      </c>
      <c r="L502" s="20"/>
    </row>
    <row r="503" spans="1:12" ht="36" x14ac:dyDescent="0.2">
      <c r="A503" s="22" t="s">
        <v>126</v>
      </c>
      <c r="B503" s="17" t="s">
        <v>96</v>
      </c>
      <c r="C503" s="17" t="s">
        <v>32</v>
      </c>
      <c r="D503" s="17" t="s">
        <v>492</v>
      </c>
      <c r="E503" s="18">
        <v>600</v>
      </c>
      <c r="F503" s="19">
        <f>'[1]7.ведомства'!G1027</f>
        <v>3228436.65</v>
      </c>
      <c r="G503" s="19">
        <f>'[1]7.ведомства'!H1027</f>
        <v>0</v>
      </c>
      <c r="H503" s="19">
        <f>'[1]7.ведомства'!I1027</f>
        <v>0</v>
      </c>
      <c r="I503" s="19">
        <f>'[1]7.ведомства'!J1027</f>
        <v>0</v>
      </c>
      <c r="J503" s="19">
        <f>'[1]7.ведомства'!K1027</f>
        <v>3228436.65</v>
      </c>
      <c r="K503" s="19">
        <f>'[1]7.ведомства'!L1027</f>
        <v>0</v>
      </c>
      <c r="L503" s="20"/>
    </row>
    <row r="504" spans="1:12" ht="36" x14ac:dyDescent="0.2">
      <c r="A504" s="30" t="s">
        <v>153</v>
      </c>
      <c r="B504" s="17" t="s">
        <v>96</v>
      </c>
      <c r="C504" s="17" t="s">
        <v>32</v>
      </c>
      <c r="D504" s="17" t="s">
        <v>493</v>
      </c>
      <c r="E504" s="18"/>
      <c r="F504" s="19">
        <f>F505</f>
        <v>508801.87</v>
      </c>
      <c r="G504" s="19">
        <f t="shared" ref="G504:K504" si="249">G505</f>
        <v>0</v>
      </c>
      <c r="H504" s="19">
        <f t="shared" si="249"/>
        <v>0</v>
      </c>
      <c r="I504" s="19">
        <f t="shared" si="249"/>
        <v>0</v>
      </c>
      <c r="J504" s="19">
        <f t="shared" si="249"/>
        <v>508801.87</v>
      </c>
      <c r="K504" s="19">
        <f t="shared" si="249"/>
        <v>0</v>
      </c>
      <c r="L504" s="20"/>
    </row>
    <row r="505" spans="1:12" ht="36" x14ac:dyDescent="0.2">
      <c r="A505" s="22" t="s">
        <v>126</v>
      </c>
      <c r="B505" s="17" t="s">
        <v>96</v>
      </c>
      <c r="C505" s="17" t="s">
        <v>32</v>
      </c>
      <c r="D505" s="17" t="s">
        <v>493</v>
      </c>
      <c r="E505" s="18">
        <v>600</v>
      </c>
      <c r="F505" s="19">
        <f>'[1]7.ведомства'!G1029</f>
        <v>508801.87</v>
      </c>
      <c r="G505" s="19">
        <f>'[1]7.ведомства'!H1029</f>
        <v>0</v>
      </c>
      <c r="H505" s="19">
        <f>'[1]7.ведомства'!I1029</f>
        <v>0</v>
      </c>
      <c r="I505" s="19">
        <f>'[1]7.ведомства'!J1029</f>
        <v>0</v>
      </c>
      <c r="J505" s="19">
        <f>'[1]7.ведомства'!K1029</f>
        <v>508801.87</v>
      </c>
      <c r="K505" s="19">
        <f>'[1]7.ведомства'!L1029</f>
        <v>0</v>
      </c>
      <c r="L505" s="20"/>
    </row>
    <row r="506" spans="1:12" ht="36" x14ac:dyDescent="0.2">
      <c r="A506" s="30" t="s">
        <v>155</v>
      </c>
      <c r="B506" s="17" t="s">
        <v>96</v>
      </c>
      <c r="C506" s="17" t="s">
        <v>32</v>
      </c>
      <c r="D506" s="17" t="s">
        <v>494</v>
      </c>
      <c r="E506" s="18"/>
      <c r="F506" s="19">
        <f>F507</f>
        <v>365669.26</v>
      </c>
      <c r="G506" s="19">
        <f t="shared" ref="G506:K506" si="250">G507</f>
        <v>0</v>
      </c>
      <c r="H506" s="19">
        <f t="shared" si="250"/>
        <v>0</v>
      </c>
      <c r="I506" s="19">
        <f t="shared" si="250"/>
        <v>0</v>
      </c>
      <c r="J506" s="19">
        <f t="shared" si="250"/>
        <v>365669.26</v>
      </c>
      <c r="K506" s="19">
        <f t="shared" si="250"/>
        <v>0</v>
      </c>
      <c r="L506" s="20"/>
    </row>
    <row r="507" spans="1:12" ht="36" x14ac:dyDescent="0.2">
      <c r="A507" s="22" t="s">
        <v>126</v>
      </c>
      <c r="B507" s="17" t="s">
        <v>96</v>
      </c>
      <c r="C507" s="17" t="s">
        <v>32</v>
      </c>
      <c r="D507" s="17" t="s">
        <v>494</v>
      </c>
      <c r="E507" s="18">
        <v>600</v>
      </c>
      <c r="F507" s="19">
        <f>'[1]7.ведомства'!G1031</f>
        <v>365669.26</v>
      </c>
      <c r="G507" s="19">
        <f>'[1]7.ведомства'!H1031</f>
        <v>0</v>
      </c>
      <c r="H507" s="19">
        <f>'[1]7.ведомства'!I1031</f>
        <v>0</v>
      </c>
      <c r="I507" s="19">
        <f>'[1]7.ведомства'!J1031</f>
        <v>0</v>
      </c>
      <c r="J507" s="19">
        <f>'[1]7.ведомства'!K1031</f>
        <v>365669.26</v>
      </c>
      <c r="K507" s="19">
        <f>'[1]7.ведомства'!L1031</f>
        <v>0</v>
      </c>
      <c r="L507" s="20"/>
    </row>
    <row r="508" spans="1:12" ht="36" x14ac:dyDescent="0.2">
      <c r="A508" s="30" t="s">
        <v>157</v>
      </c>
      <c r="B508" s="17" t="s">
        <v>96</v>
      </c>
      <c r="C508" s="17" t="s">
        <v>32</v>
      </c>
      <c r="D508" s="17" t="s">
        <v>495</v>
      </c>
      <c r="E508" s="18"/>
      <c r="F508" s="19">
        <f>F509</f>
        <v>1038920</v>
      </c>
      <c r="G508" s="19">
        <f t="shared" ref="G508:K508" si="251">G509</f>
        <v>0</v>
      </c>
      <c r="H508" s="19">
        <f t="shared" si="251"/>
        <v>0</v>
      </c>
      <c r="I508" s="19">
        <f t="shared" si="251"/>
        <v>0</v>
      </c>
      <c r="J508" s="19">
        <f t="shared" si="251"/>
        <v>1038920</v>
      </c>
      <c r="K508" s="19">
        <f t="shared" si="251"/>
        <v>0</v>
      </c>
      <c r="L508" s="20"/>
    </row>
    <row r="509" spans="1:12" ht="36" x14ac:dyDescent="0.2">
      <c r="A509" s="22" t="s">
        <v>126</v>
      </c>
      <c r="B509" s="17" t="s">
        <v>96</v>
      </c>
      <c r="C509" s="17" t="s">
        <v>32</v>
      </c>
      <c r="D509" s="17" t="s">
        <v>495</v>
      </c>
      <c r="E509" s="18">
        <v>600</v>
      </c>
      <c r="F509" s="19">
        <f>'[1]7.ведомства'!G1033</f>
        <v>1038920</v>
      </c>
      <c r="G509" s="19">
        <f>'[1]7.ведомства'!H1033</f>
        <v>0</v>
      </c>
      <c r="H509" s="19">
        <f>'[1]7.ведомства'!I1033</f>
        <v>0</v>
      </c>
      <c r="I509" s="19">
        <f>'[1]7.ведомства'!J1033</f>
        <v>0</v>
      </c>
      <c r="J509" s="19">
        <f>'[1]7.ведомства'!K1033</f>
        <v>1038920</v>
      </c>
      <c r="K509" s="19">
        <f>'[1]7.ведомства'!L1033</f>
        <v>0</v>
      </c>
      <c r="L509" s="20"/>
    </row>
    <row r="510" spans="1:12" hidden="1" x14ac:dyDescent="0.2">
      <c r="A510" s="22" t="s">
        <v>496</v>
      </c>
      <c r="B510" s="17" t="s">
        <v>96</v>
      </c>
      <c r="C510" s="17" t="s">
        <v>32</v>
      </c>
      <c r="D510" s="17" t="s">
        <v>497</v>
      </c>
      <c r="E510" s="17"/>
      <c r="F510" s="19">
        <f t="shared" ref="F510:K510" si="252">F511</f>
        <v>0</v>
      </c>
      <c r="G510" s="19">
        <f t="shared" si="252"/>
        <v>0</v>
      </c>
      <c r="H510" s="19">
        <f t="shared" si="252"/>
        <v>0</v>
      </c>
      <c r="I510" s="19">
        <f t="shared" si="252"/>
        <v>0</v>
      </c>
      <c r="J510" s="19">
        <f t="shared" si="252"/>
        <v>0</v>
      </c>
      <c r="K510" s="19">
        <f t="shared" si="252"/>
        <v>0</v>
      </c>
      <c r="L510" s="20"/>
    </row>
    <row r="511" spans="1:12" ht="24" hidden="1" x14ac:dyDescent="0.2">
      <c r="A511" s="22" t="s">
        <v>169</v>
      </c>
      <c r="B511" s="17" t="s">
        <v>96</v>
      </c>
      <c r="C511" s="17" t="s">
        <v>32</v>
      </c>
      <c r="D511" s="17" t="s">
        <v>497</v>
      </c>
      <c r="E511" s="17" t="s">
        <v>306</v>
      </c>
      <c r="F511" s="19">
        <f>'[1]7.ведомства'!G1035</f>
        <v>0</v>
      </c>
      <c r="G511" s="19">
        <f>'[1]7.ведомства'!H1035</f>
        <v>0</v>
      </c>
      <c r="H511" s="19">
        <f>'[1]7.ведомства'!I1035</f>
        <v>0</v>
      </c>
      <c r="I511" s="19">
        <f>'[1]7.ведомства'!J1035</f>
        <v>0</v>
      </c>
      <c r="J511" s="19">
        <f>'[1]7.ведомства'!K1035</f>
        <v>0</v>
      </c>
      <c r="K511" s="19">
        <f>'[1]7.ведомства'!L1035</f>
        <v>0</v>
      </c>
      <c r="L511" s="20"/>
    </row>
    <row r="512" spans="1:12" ht="24" x14ac:dyDescent="0.2">
      <c r="A512" s="22" t="s">
        <v>498</v>
      </c>
      <c r="B512" s="17" t="s">
        <v>96</v>
      </c>
      <c r="C512" s="17" t="s">
        <v>32</v>
      </c>
      <c r="D512" s="17" t="s">
        <v>499</v>
      </c>
      <c r="E512" s="17"/>
      <c r="F512" s="19">
        <f t="shared" ref="F512:K512" si="253">F513+F524</f>
        <v>3612731.77</v>
      </c>
      <c r="G512" s="19">
        <f t="shared" si="253"/>
        <v>0</v>
      </c>
      <c r="H512" s="19">
        <f t="shared" si="253"/>
        <v>0</v>
      </c>
      <c r="I512" s="19">
        <f t="shared" si="253"/>
        <v>0</v>
      </c>
      <c r="J512" s="19">
        <f t="shared" si="253"/>
        <v>3612731.77</v>
      </c>
      <c r="K512" s="19">
        <f t="shared" si="253"/>
        <v>0</v>
      </c>
      <c r="L512" s="20"/>
    </row>
    <row r="513" spans="1:12" ht="36" x14ac:dyDescent="0.2">
      <c r="A513" s="22" t="s">
        <v>500</v>
      </c>
      <c r="B513" s="17" t="s">
        <v>96</v>
      </c>
      <c r="C513" s="17" t="s">
        <v>32</v>
      </c>
      <c r="D513" s="17" t="s">
        <v>501</v>
      </c>
      <c r="E513" s="17"/>
      <c r="F513" s="19">
        <f t="shared" ref="F513:K513" si="254">F518+F522+F520+F514+F516</f>
        <v>3012731.77</v>
      </c>
      <c r="G513" s="19">
        <f t="shared" si="254"/>
        <v>0</v>
      </c>
      <c r="H513" s="19">
        <f t="shared" si="254"/>
        <v>0</v>
      </c>
      <c r="I513" s="19">
        <f t="shared" si="254"/>
        <v>0</v>
      </c>
      <c r="J513" s="19">
        <f t="shared" si="254"/>
        <v>3012731.77</v>
      </c>
      <c r="K513" s="19">
        <f t="shared" si="254"/>
        <v>0</v>
      </c>
      <c r="L513" s="20"/>
    </row>
    <row r="514" spans="1:12" ht="36" hidden="1" x14ac:dyDescent="0.2">
      <c r="A514" s="22" t="s">
        <v>502</v>
      </c>
      <c r="B514" s="17" t="s">
        <v>96</v>
      </c>
      <c r="C514" s="17" t="s">
        <v>32</v>
      </c>
      <c r="D514" s="17" t="s">
        <v>503</v>
      </c>
      <c r="E514" s="17"/>
      <c r="F514" s="19">
        <f t="shared" ref="F514:K514" si="255">F515</f>
        <v>0</v>
      </c>
      <c r="G514" s="19">
        <f t="shared" si="255"/>
        <v>0</v>
      </c>
      <c r="H514" s="19">
        <f t="shared" si="255"/>
        <v>0</v>
      </c>
      <c r="I514" s="19">
        <f t="shared" si="255"/>
        <v>0</v>
      </c>
      <c r="J514" s="19">
        <f t="shared" si="255"/>
        <v>0</v>
      </c>
      <c r="K514" s="19">
        <f t="shared" si="255"/>
        <v>0</v>
      </c>
      <c r="L514" s="20"/>
    </row>
    <row r="515" spans="1:12" ht="24" hidden="1" x14ac:dyDescent="0.2">
      <c r="A515" s="22" t="s">
        <v>27</v>
      </c>
      <c r="B515" s="17" t="s">
        <v>96</v>
      </c>
      <c r="C515" s="17" t="s">
        <v>32</v>
      </c>
      <c r="D515" s="17" t="s">
        <v>503</v>
      </c>
      <c r="E515" s="17" t="s">
        <v>28</v>
      </c>
      <c r="F515" s="19">
        <f>'[1]7.ведомства'!G1039</f>
        <v>0</v>
      </c>
      <c r="G515" s="19">
        <f>'[1]7.ведомства'!H1039</f>
        <v>0</v>
      </c>
      <c r="H515" s="19">
        <f>'[1]7.ведомства'!I1039</f>
        <v>0</v>
      </c>
      <c r="I515" s="19">
        <f>'[1]7.ведомства'!J1039</f>
        <v>0</v>
      </c>
      <c r="J515" s="19">
        <f>'[1]7.ведомства'!K1039</f>
        <v>0</v>
      </c>
      <c r="K515" s="19">
        <f>'[1]7.ведомства'!L1039</f>
        <v>0</v>
      </c>
      <c r="L515" s="20"/>
    </row>
    <row r="516" spans="1:12" ht="24" hidden="1" x14ac:dyDescent="0.2">
      <c r="A516" s="22" t="s">
        <v>504</v>
      </c>
      <c r="B516" s="17" t="s">
        <v>96</v>
      </c>
      <c r="C516" s="17" t="s">
        <v>32</v>
      </c>
      <c r="D516" s="17" t="s">
        <v>505</v>
      </c>
      <c r="E516" s="17"/>
      <c r="F516" s="19">
        <f t="shared" ref="F516:K516" si="256">F517</f>
        <v>0</v>
      </c>
      <c r="G516" s="19">
        <f t="shared" si="256"/>
        <v>0</v>
      </c>
      <c r="H516" s="19">
        <f t="shared" si="256"/>
        <v>0</v>
      </c>
      <c r="I516" s="19">
        <f t="shared" si="256"/>
        <v>0</v>
      </c>
      <c r="J516" s="19">
        <f t="shared" si="256"/>
        <v>0</v>
      </c>
      <c r="K516" s="19">
        <f t="shared" si="256"/>
        <v>0</v>
      </c>
      <c r="L516" s="20"/>
    </row>
    <row r="517" spans="1:12" ht="24" hidden="1" x14ac:dyDescent="0.2">
      <c r="A517" s="22" t="s">
        <v>27</v>
      </c>
      <c r="B517" s="17" t="s">
        <v>96</v>
      </c>
      <c r="C517" s="17" t="s">
        <v>32</v>
      </c>
      <c r="D517" s="17" t="s">
        <v>505</v>
      </c>
      <c r="E517" s="17" t="s">
        <v>28</v>
      </c>
      <c r="F517" s="19">
        <f>'[1]7.ведомства'!G1041</f>
        <v>0</v>
      </c>
      <c r="G517" s="19">
        <f>'[1]7.ведомства'!H1041</f>
        <v>0</v>
      </c>
      <c r="H517" s="19">
        <f>'[1]7.ведомства'!I1041</f>
        <v>0</v>
      </c>
      <c r="I517" s="19">
        <f>'[1]7.ведомства'!J1041</f>
        <v>0</v>
      </c>
      <c r="J517" s="19">
        <f>'[1]7.ведомства'!K1041</f>
        <v>0</v>
      </c>
      <c r="K517" s="19">
        <f>'[1]7.ведомства'!L1041</f>
        <v>0</v>
      </c>
      <c r="L517" s="20"/>
    </row>
    <row r="518" spans="1:12" x14ac:dyDescent="0.2">
      <c r="A518" s="22" t="s">
        <v>506</v>
      </c>
      <c r="B518" s="17" t="s">
        <v>96</v>
      </c>
      <c r="C518" s="17" t="s">
        <v>32</v>
      </c>
      <c r="D518" s="17" t="s">
        <v>507</v>
      </c>
      <c r="E518" s="17"/>
      <c r="F518" s="19">
        <f t="shared" ref="F518:K518" si="257">F519</f>
        <v>3012731.77</v>
      </c>
      <c r="G518" s="19">
        <f t="shared" si="257"/>
        <v>0</v>
      </c>
      <c r="H518" s="19">
        <f t="shared" si="257"/>
        <v>0</v>
      </c>
      <c r="I518" s="19">
        <f t="shared" si="257"/>
        <v>0</v>
      </c>
      <c r="J518" s="19">
        <f t="shared" si="257"/>
        <v>3012731.77</v>
      </c>
      <c r="K518" s="19">
        <f t="shared" si="257"/>
        <v>0</v>
      </c>
      <c r="L518" s="20"/>
    </row>
    <row r="519" spans="1:12" ht="24" x14ac:dyDescent="0.2">
      <c r="A519" s="22" t="s">
        <v>27</v>
      </c>
      <c r="B519" s="17" t="s">
        <v>96</v>
      </c>
      <c r="C519" s="17" t="s">
        <v>32</v>
      </c>
      <c r="D519" s="17" t="s">
        <v>507</v>
      </c>
      <c r="E519" s="17" t="s">
        <v>28</v>
      </c>
      <c r="F519" s="19">
        <f>'[1]7.ведомства'!G1043</f>
        <v>3012731.77</v>
      </c>
      <c r="G519" s="19">
        <f>'[1]7.ведомства'!H1043</f>
        <v>0</v>
      </c>
      <c r="H519" s="19">
        <f>'[1]7.ведомства'!I1043</f>
        <v>0</v>
      </c>
      <c r="I519" s="19">
        <f>'[1]7.ведомства'!J1043</f>
        <v>0</v>
      </c>
      <c r="J519" s="19">
        <f>'[1]7.ведомства'!K1043</f>
        <v>3012731.77</v>
      </c>
      <c r="K519" s="19">
        <f>'[1]7.ведомства'!L1043</f>
        <v>0</v>
      </c>
      <c r="L519" s="20"/>
    </row>
    <row r="520" spans="1:12" hidden="1" x14ac:dyDescent="0.2">
      <c r="A520" s="22" t="s">
        <v>508</v>
      </c>
      <c r="B520" s="17" t="s">
        <v>96</v>
      </c>
      <c r="C520" s="17" t="s">
        <v>32</v>
      </c>
      <c r="D520" s="17" t="s">
        <v>509</v>
      </c>
      <c r="E520" s="17"/>
      <c r="F520" s="19">
        <f t="shared" ref="F520:K520" si="258">F521</f>
        <v>0</v>
      </c>
      <c r="G520" s="19">
        <f t="shared" si="258"/>
        <v>0</v>
      </c>
      <c r="H520" s="19">
        <f t="shared" si="258"/>
        <v>0</v>
      </c>
      <c r="I520" s="19">
        <f t="shared" si="258"/>
        <v>0</v>
      </c>
      <c r="J520" s="19">
        <f t="shared" si="258"/>
        <v>0</v>
      </c>
      <c r="K520" s="19">
        <f t="shared" si="258"/>
        <v>0</v>
      </c>
      <c r="L520" s="20"/>
    </row>
    <row r="521" spans="1:12" ht="24" hidden="1" x14ac:dyDescent="0.2">
      <c r="A521" s="22" t="s">
        <v>27</v>
      </c>
      <c r="B521" s="17" t="s">
        <v>96</v>
      </c>
      <c r="C521" s="17" t="s">
        <v>32</v>
      </c>
      <c r="D521" s="17" t="s">
        <v>509</v>
      </c>
      <c r="E521" s="17" t="s">
        <v>28</v>
      </c>
      <c r="F521" s="19">
        <f>'[1]7.ведомства'!G1045</f>
        <v>0</v>
      </c>
      <c r="G521" s="19">
        <f>'[1]7.ведомства'!H1045</f>
        <v>0</v>
      </c>
      <c r="H521" s="19">
        <f>'[1]7.ведомства'!I1045</f>
        <v>0</v>
      </c>
      <c r="I521" s="19">
        <f>'[1]7.ведомства'!J1045</f>
        <v>0</v>
      </c>
      <c r="J521" s="19">
        <f>'[1]7.ведомства'!K1045</f>
        <v>0</v>
      </c>
      <c r="K521" s="19">
        <f>'[1]7.ведомства'!L1045</f>
        <v>0</v>
      </c>
      <c r="L521" s="20"/>
    </row>
    <row r="522" spans="1:12" ht="24" hidden="1" x14ac:dyDescent="0.2">
      <c r="A522" s="22" t="s">
        <v>510</v>
      </c>
      <c r="B522" s="17" t="s">
        <v>96</v>
      </c>
      <c r="C522" s="17" t="s">
        <v>32</v>
      </c>
      <c r="D522" s="17" t="s">
        <v>511</v>
      </c>
      <c r="E522" s="17"/>
      <c r="F522" s="19">
        <f t="shared" ref="F522:K522" si="259">F523</f>
        <v>0</v>
      </c>
      <c r="G522" s="19">
        <f t="shared" si="259"/>
        <v>0</v>
      </c>
      <c r="H522" s="19">
        <f t="shared" si="259"/>
        <v>0</v>
      </c>
      <c r="I522" s="19">
        <f t="shared" si="259"/>
        <v>0</v>
      </c>
      <c r="J522" s="19">
        <f t="shared" si="259"/>
        <v>0</v>
      </c>
      <c r="K522" s="19">
        <f t="shared" si="259"/>
        <v>0</v>
      </c>
      <c r="L522" s="20"/>
    </row>
    <row r="523" spans="1:12" ht="24" hidden="1" x14ac:dyDescent="0.2">
      <c r="A523" s="22" t="s">
        <v>27</v>
      </c>
      <c r="B523" s="17" t="s">
        <v>96</v>
      </c>
      <c r="C523" s="17" t="s">
        <v>32</v>
      </c>
      <c r="D523" s="17" t="s">
        <v>511</v>
      </c>
      <c r="E523" s="17" t="s">
        <v>28</v>
      </c>
      <c r="F523" s="19">
        <f>'[1]7.ведомства'!G1047</f>
        <v>0</v>
      </c>
      <c r="G523" s="19">
        <f>'[1]7.ведомства'!H1047</f>
        <v>0</v>
      </c>
      <c r="H523" s="19">
        <f>'[1]7.ведомства'!I1047</f>
        <v>0</v>
      </c>
      <c r="I523" s="19">
        <f>'[1]7.ведомства'!J1047</f>
        <v>0</v>
      </c>
      <c r="J523" s="19">
        <f>'[1]7.ведомства'!K1047</f>
        <v>0</v>
      </c>
      <c r="K523" s="19">
        <f>'[1]7.ведомства'!L1047</f>
        <v>0</v>
      </c>
      <c r="L523" s="20"/>
    </row>
    <row r="524" spans="1:12" ht="24" x14ac:dyDescent="0.2">
      <c r="A524" s="22" t="s">
        <v>512</v>
      </c>
      <c r="B524" s="17" t="s">
        <v>96</v>
      </c>
      <c r="C524" s="17" t="s">
        <v>32</v>
      </c>
      <c r="D524" s="17" t="s">
        <v>513</v>
      </c>
      <c r="E524" s="17"/>
      <c r="F524" s="19">
        <f>F525</f>
        <v>600000</v>
      </c>
      <c r="G524" s="19">
        <f t="shared" ref="G524:K525" si="260">G525</f>
        <v>0</v>
      </c>
      <c r="H524" s="19">
        <f t="shared" si="260"/>
        <v>0</v>
      </c>
      <c r="I524" s="19">
        <f t="shared" si="260"/>
        <v>0</v>
      </c>
      <c r="J524" s="19">
        <f t="shared" si="260"/>
        <v>600000</v>
      </c>
      <c r="K524" s="19">
        <f t="shared" si="260"/>
        <v>0</v>
      </c>
      <c r="L524" s="20"/>
    </row>
    <row r="525" spans="1:12" ht="24" x14ac:dyDescent="0.2">
      <c r="A525" s="23" t="s">
        <v>186</v>
      </c>
      <c r="B525" s="17" t="s">
        <v>96</v>
      </c>
      <c r="C525" s="17" t="s">
        <v>32</v>
      </c>
      <c r="D525" s="17" t="s">
        <v>514</v>
      </c>
      <c r="E525" s="17"/>
      <c r="F525" s="19">
        <f>F526</f>
        <v>600000</v>
      </c>
      <c r="G525" s="19">
        <f t="shared" si="260"/>
        <v>0</v>
      </c>
      <c r="H525" s="19">
        <f t="shared" si="260"/>
        <v>0</v>
      </c>
      <c r="I525" s="19">
        <f t="shared" si="260"/>
        <v>0</v>
      </c>
      <c r="J525" s="19">
        <f t="shared" si="260"/>
        <v>600000</v>
      </c>
      <c r="K525" s="19">
        <f t="shared" si="260"/>
        <v>0</v>
      </c>
      <c r="L525" s="20"/>
    </row>
    <row r="526" spans="1:12" ht="24" x14ac:dyDescent="0.2">
      <c r="A526" s="22" t="s">
        <v>27</v>
      </c>
      <c r="B526" s="17" t="s">
        <v>96</v>
      </c>
      <c r="C526" s="17" t="s">
        <v>32</v>
      </c>
      <c r="D526" s="17" t="s">
        <v>514</v>
      </c>
      <c r="E526" s="17" t="s">
        <v>28</v>
      </c>
      <c r="F526" s="19">
        <f>'[1]7.ведомства'!G1050</f>
        <v>600000</v>
      </c>
      <c r="G526" s="19">
        <f>'[1]7.ведомства'!H1050</f>
        <v>0</v>
      </c>
      <c r="H526" s="19">
        <f>'[1]7.ведомства'!I1050</f>
        <v>0</v>
      </c>
      <c r="I526" s="19">
        <f>'[1]7.ведомства'!J1050</f>
        <v>0</v>
      </c>
      <c r="J526" s="19">
        <f>'[1]7.ведомства'!K1050</f>
        <v>600000</v>
      </c>
      <c r="K526" s="19">
        <f>'[1]7.ведомства'!L1050</f>
        <v>0</v>
      </c>
      <c r="L526" s="20"/>
    </row>
    <row r="527" spans="1:12" ht="36" x14ac:dyDescent="0.2">
      <c r="A527" s="22" t="s">
        <v>515</v>
      </c>
      <c r="B527" s="17" t="s">
        <v>96</v>
      </c>
      <c r="C527" s="17" t="s">
        <v>32</v>
      </c>
      <c r="D527" s="17" t="s">
        <v>516</v>
      </c>
      <c r="E527" s="17"/>
      <c r="F527" s="19">
        <f>F544+F528+F534+F541+F531</f>
        <v>129403168.23</v>
      </c>
      <c r="G527" s="19">
        <f t="shared" ref="G527:K527" si="261">G544+G528+G534+G541+G531</f>
        <v>113030000</v>
      </c>
      <c r="H527" s="19">
        <f t="shared" si="261"/>
        <v>0</v>
      </c>
      <c r="I527" s="19">
        <f t="shared" si="261"/>
        <v>0</v>
      </c>
      <c r="J527" s="19">
        <f t="shared" si="261"/>
        <v>129403168.23</v>
      </c>
      <c r="K527" s="19">
        <f t="shared" si="261"/>
        <v>113030000</v>
      </c>
      <c r="L527" s="20"/>
    </row>
    <row r="528" spans="1:12" ht="48" x14ac:dyDescent="0.2">
      <c r="A528" s="22" t="s">
        <v>517</v>
      </c>
      <c r="B528" s="17" t="s">
        <v>96</v>
      </c>
      <c r="C528" s="17" t="s">
        <v>32</v>
      </c>
      <c r="D528" s="17" t="s">
        <v>518</v>
      </c>
      <c r="E528" s="17"/>
      <c r="F528" s="19">
        <f>F529</f>
        <v>2400000</v>
      </c>
      <c r="G528" s="19">
        <f t="shared" ref="G528:K529" si="262">G529</f>
        <v>0</v>
      </c>
      <c r="H528" s="19">
        <f t="shared" si="262"/>
        <v>0</v>
      </c>
      <c r="I528" s="19">
        <f t="shared" si="262"/>
        <v>0</v>
      </c>
      <c r="J528" s="19">
        <f t="shared" si="262"/>
        <v>2400000</v>
      </c>
      <c r="K528" s="19">
        <f t="shared" si="262"/>
        <v>0</v>
      </c>
      <c r="L528" s="20"/>
    </row>
    <row r="529" spans="1:12" ht="24" x14ac:dyDescent="0.2">
      <c r="A529" s="22" t="s">
        <v>519</v>
      </c>
      <c r="B529" s="17" t="s">
        <v>96</v>
      </c>
      <c r="C529" s="17" t="s">
        <v>32</v>
      </c>
      <c r="D529" s="17" t="s">
        <v>520</v>
      </c>
      <c r="E529" s="17"/>
      <c r="F529" s="19">
        <f>F530</f>
        <v>2400000</v>
      </c>
      <c r="G529" s="19">
        <f t="shared" si="262"/>
        <v>0</v>
      </c>
      <c r="H529" s="19">
        <f t="shared" si="262"/>
        <v>0</v>
      </c>
      <c r="I529" s="19">
        <f t="shared" si="262"/>
        <v>0</v>
      </c>
      <c r="J529" s="19">
        <f t="shared" si="262"/>
        <v>2400000</v>
      </c>
      <c r="K529" s="19">
        <f t="shared" si="262"/>
        <v>0</v>
      </c>
      <c r="L529" s="20"/>
    </row>
    <row r="530" spans="1:12" ht="24" x14ac:dyDescent="0.2">
      <c r="A530" s="22" t="s">
        <v>27</v>
      </c>
      <c r="B530" s="17" t="s">
        <v>96</v>
      </c>
      <c r="C530" s="17" t="s">
        <v>32</v>
      </c>
      <c r="D530" s="17" t="s">
        <v>520</v>
      </c>
      <c r="E530" s="17" t="s">
        <v>28</v>
      </c>
      <c r="F530" s="19">
        <f>'[1]7.ведомства'!G1054</f>
        <v>2400000</v>
      </c>
      <c r="G530" s="19">
        <f>'[1]7.ведомства'!H1054</f>
        <v>0</v>
      </c>
      <c r="H530" s="19">
        <f>'[1]7.ведомства'!I1054</f>
        <v>0</v>
      </c>
      <c r="I530" s="19">
        <f>'[1]7.ведомства'!J1054</f>
        <v>0</v>
      </c>
      <c r="J530" s="19">
        <f>'[1]7.ведомства'!K1054</f>
        <v>2400000</v>
      </c>
      <c r="K530" s="19">
        <f>'[1]7.ведомства'!L1054</f>
        <v>0</v>
      </c>
      <c r="L530" s="20"/>
    </row>
    <row r="531" spans="1:12" ht="36" x14ac:dyDescent="0.2">
      <c r="A531" s="22" t="s">
        <v>521</v>
      </c>
      <c r="B531" s="17" t="s">
        <v>96</v>
      </c>
      <c r="C531" s="17" t="s">
        <v>32</v>
      </c>
      <c r="D531" s="17" t="s">
        <v>522</v>
      </c>
      <c r="E531" s="17"/>
      <c r="F531" s="19">
        <f>F532</f>
        <v>1373168.2300000004</v>
      </c>
      <c r="G531" s="19">
        <f t="shared" ref="G531:K532" si="263">G532</f>
        <v>0</v>
      </c>
      <c r="H531" s="19">
        <f t="shared" si="263"/>
        <v>0</v>
      </c>
      <c r="I531" s="19">
        <f t="shared" si="263"/>
        <v>0</v>
      </c>
      <c r="J531" s="19">
        <f t="shared" si="263"/>
        <v>1373168.2300000004</v>
      </c>
      <c r="K531" s="19">
        <f t="shared" si="263"/>
        <v>0</v>
      </c>
      <c r="L531" s="20"/>
    </row>
    <row r="532" spans="1:12" ht="24" x14ac:dyDescent="0.2">
      <c r="A532" s="22" t="s">
        <v>523</v>
      </c>
      <c r="B532" s="17" t="s">
        <v>96</v>
      </c>
      <c r="C532" s="17" t="s">
        <v>32</v>
      </c>
      <c r="D532" s="17" t="s">
        <v>524</v>
      </c>
      <c r="E532" s="17"/>
      <c r="F532" s="19">
        <f>F533</f>
        <v>1373168.2300000004</v>
      </c>
      <c r="G532" s="19">
        <f t="shared" si="263"/>
        <v>0</v>
      </c>
      <c r="H532" s="19">
        <f t="shared" si="263"/>
        <v>0</v>
      </c>
      <c r="I532" s="19">
        <f t="shared" si="263"/>
        <v>0</v>
      </c>
      <c r="J532" s="19">
        <f t="shared" si="263"/>
        <v>1373168.2300000004</v>
      </c>
      <c r="K532" s="19">
        <f t="shared" si="263"/>
        <v>0</v>
      </c>
      <c r="L532" s="20"/>
    </row>
    <row r="533" spans="1:12" ht="24" x14ac:dyDescent="0.2">
      <c r="A533" s="22" t="s">
        <v>27</v>
      </c>
      <c r="B533" s="17" t="s">
        <v>96</v>
      </c>
      <c r="C533" s="17" t="s">
        <v>32</v>
      </c>
      <c r="D533" s="17" t="s">
        <v>524</v>
      </c>
      <c r="E533" s="17" t="s">
        <v>28</v>
      </c>
      <c r="F533" s="19">
        <f>'[1]7.ведомства'!G1057</f>
        <v>1373168.2300000004</v>
      </c>
      <c r="G533" s="19">
        <f>'[1]7.ведомства'!H1057</f>
        <v>0</v>
      </c>
      <c r="H533" s="19">
        <f>'[1]7.ведомства'!I1057</f>
        <v>0</v>
      </c>
      <c r="I533" s="19">
        <f>'[1]7.ведомства'!J1057</f>
        <v>0</v>
      </c>
      <c r="J533" s="19">
        <f>'[1]7.ведомства'!K1057</f>
        <v>1373168.2300000004</v>
      </c>
      <c r="K533" s="19">
        <f>'[1]7.ведомства'!L1057</f>
        <v>0</v>
      </c>
      <c r="L533" s="20"/>
    </row>
    <row r="534" spans="1:12" ht="36" x14ac:dyDescent="0.2">
      <c r="A534" s="22" t="s">
        <v>525</v>
      </c>
      <c r="B534" s="17" t="s">
        <v>96</v>
      </c>
      <c r="C534" s="17" t="s">
        <v>32</v>
      </c>
      <c r="D534" s="17" t="s">
        <v>526</v>
      </c>
      <c r="E534" s="17"/>
      <c r="F534" s="19">
        <f>F535+F537+F539</f>
        <v>5000000</v>
      </c>
      <c r="G534" s="19">
        <f t="shared" ref="G534:K534" si="264">G535+G537+G539</f>
        <v>0</v>
      </c>
      <c r="H534" s="19">
        <f t="shared" si="264"/>
        <v>0</v>
      </c>
      <c r="I534" s="19">
        <f t="shared" si="264"/>
        <v>0</v>
      </c>
      <c r="J534" s="19">
        <f t="shared" si="264"/>
        <v>5000000</v>
      </c>
      <c r="K534" s="19">
        <f t="shared" si="264"/>
        <v>0</v>
      </c>
      <c r="L534" s="20"/>
    </row>
    <row r="535" spans="1:12" ht="36" hidden="1" x14ac:dyDescent="0.2">
      <c r="A535" s="22" t="s">
        <v>527</v>
      </c>
      <c r="B535" s="17" t="s">
        <v>96</v>
      </c>
      <c r="C535" s="17" t="s">
        <v>32</v>
      </c>
      <c r="D535" s="17" t="s">
        <v>528</v>
      </c>
      <c r="E535" s="17"/>
      <c r="F535" s="19">
        <f>F536</f>
        <v>0</v>
      </c>
      <c r="G535" s="19">
        <f t="shared" ref="G535:K535" si="265">G536</f>
        <v>0</v>
      </c>
      <c r="H535" s="19">
        <f t="shared" si="265"/>
        <v>0</v>
      </c>
      <c r="I535" s="19">
        <f t="shared" si="265"/>
        <v>0</v>
      </c>
      <c r="J535" s="19">
        <f t="shared" si="265"/>
        <v>0</v>
      </c>
      <c r="K535" s="19">
        <f t="shared" si="265"/>
        <v>0</v>
      </c>
      <c r="L535" s="20"/>
    </row>
    <row r="536" spans="1:12" ht="24" hidden="1" x14ac:dyDescent="0.2">
      <c r="A536" s="22" t="s">
        <v>27</v>
      </c>
      <c r="B536" s="17" t="s">
        <v>96</v>
      </c>
      <c r="C536" s="17" t="s">
        <v>32</v>
      </c>
      <c r="D536" s="17" t="s">
        <v>528</v>
      </c>
      <c r="E536" s="17" t="s">
        <v>28</v>
      </c>
      <c r="F536" s="19">
        <f>'[1]7.ведомства'!G1060</f>
        <v>0</v>
      </c>
      <c r="G536" s="19">
        <f>'[1]7.ведомства'!H1060</f>
        <v>0</v>
      </c>
      <c r="H536" s="19">
        <f>'[1]7.ведомства'!I1060</f>
        <v>0</v>
      </c>
      <c r="I536" s="19">
        <f>'[1]7.ведомства'!J1060</f>
        <v>0</v>
      </c>
      <c r="J536" s="19">
        <f>'[1]7.ведомства'!K1060</f>
        <v>0</v>
      </c>
      <c r="K536" s="19">
        <f>'[1]7.ведомства'!L1060</f>
        <v>0</v>
      </c>
      <c r="L536" s="20"/>
    </row>
    <row r="537" spans="1:12" ht="24" hidden="1" x14ac:dyDescent="0.2">
      <c r="A537" s="22" t="s">
        <v>529</v>
      </c>
      <c r="B537" s="17" t="s">
        <v>96</v>
      </c>
      <c r="C537" s="17" t="s">
        <v>32</v>
      </c>
      <c r="D537" s="17" t="s">
        <v>530</v>
      </c>
      <c r="E537" s="17"/>
      <c r="F537" s="19">
        <f>F538</f>
        <v>0</v>
      </c>
      <c r="G537" s="19">
        <f t="shared" ref="G537:K537" si="266">G538</f>
        <v>0</v>
      </c>
      <c r="H537" s="19">
        <f t="shared" si="266"/>
        <v>0</v>
      </c>
      <c r="I537" s="19">
        <f t="shared" si="266"/>
        <v>0</v>
      </c>
      <c r="J537" s="19">
        <f t="shared" si="266"/>
        <v>0</v>
      </c>
      <c r="K537" s="19">
        <f t="shared" si="266"/>
        <v>0</v>
      </c>
      <c r="L537" s="20"/>
    </row>
    <row r="538" spans="1:12" ht="24" hidden="1" x14ac:dyDescent="0.2">
      <c r="A538" s="22" t="s">
        <v>27</v>
      </c>
      <c r="B538" s="17" t="s">
        <v>96</v>
      </c>
      <c r="C538" s="17" t="s">
        <v>32</v>
      </c>
      <c r="D538" s="17" t="s">
        <v>530</v>
      </c>
      <c r="E538" s="17" t="s">
        <v>28</v>
      </c>
      <c r="F538" s="19">
        <f>'[1]7.ведомства'!G1062</f>
        <v>0</v>
      </c>
      <c r="G538" s="19">
        <f>'[1]7.ведомства'!H1062</f>
        <v>0</v>
      </c>
      <c r="H538" s="19">
        <f>'[1]7.ведомства'!I1062</f>
        <v>0</v>
      </c>
      <c r="I538" s="19">
        <f>'[1]7.ведомства'!J1062</f>
        <v>0</v>
      </c>
      <c r="J538" s="19">
        <f>'[1]7.ведомства'!K1062</f>
        <v>0</v>
      </c>
      <c r="K538" s="19">
        <f>'[1]7.ведомства'!L1062</f>
        <v>0</v>
      </c>
      <c r="L538" s="20"/>
    </row>
    <row r="539" spans="1:12" ht="24" x14ac:dyDescent="0.2">
      <c r="A539" s="22" t="s">
        <v>531</v>
      </c>
      <c r="B539" s="17" t="s">
        <v>96</v>
      </c>
      <c r="C539" s="17" t="s">
        <v>32</v>
      </c>
      <c r="D539" s="17" t="s">
        <v>532</v>
      </c>
      <c r="E539" s="17"/>
      <c r="F539" s="19">
        <f>F540</f>
        <v>5000000</v>
      </c>
      <c r="G539" s="19">
        <f t="shared" ref="G539:K539" si="267">G540</f>
        <v>0</v>
      </c>
      <c r="H539" s="19">
        <f t="shared" si="267"/>
        <v>0</v>
      </c>
      <c r="I539" s="19">
        <f t="shared" si="267"/>
        <v>0</v>
      </c>
      <c r="J539" s="19">
        <f t="shared" si="267"/>
        <v>5000000</v>
      </c>
      <c r="K539" s="19">
        <f t="shared" si="267"/>
        <v>0</v>
      </c>
      <c r="L539" s="20"/>
    </row>
    <row r="540" spans="1:12" ht="24" x14ac:dyDescent="0.2">
      <c r="A540" s="22" t="s">
        <v>27</v>
      </c>
      <c r="B540" s="17" t="s">
        <v>96</v>
      </c>
      <c r="C540" s="17" t="s">
        <v>32</v>
      </c>
      <c r="D540" s="17" t="s">
        <v>532</v>
      </c>
      <c r="E540" s="17" t="s">
        <v>28</v>
      </c>
      <c r="F540" s="19">
        <f>'[1]7.ведомства'!G1064</f>
        <v>5000000</v>
      </c>
      <c r="G540" s="19">
        <f>'[1]7.ведомства'!H1064</f>
        <v>0</v>
      </c>
      <c r="H540" s="19">
        <f>'[1]7.ведомства'!I1064</f>
        <v>0</v>
      </c>
      <c r="I540" s="19">
        <f>'[1]7.ведомства'!J1064</f>
        <v>0</v>
      </c>
      <c r="J540" s="19">
        <f>'[1]7.ведомства'!K1064</f>
        <v>5000000</v>
      </c>
      <c r="K540" s="19">
        <f>'[1]7.ведомства'!L1064</f>
        <v>0</v>
      </c>
      <c r="L540" s="20"/>
    </row>
    <row r="541" spans="1:12" ht="60" x14ac:dyDescent="0.2">
      <c r="A541" s="22" t="s">
        <v>533</v>
      </c>
      <c r="B541" s="17" t="s">
        <v>96</v>
      </c>
      <c r="C541" s="17" t="s">
        <v>32</v>
      </c>
      <c r="D541" s="17" t="s">
        <v>534</v>
      </c>
      <c r="E541" s="17"/>
      <c r="F541" s="19">
        <f>F542</f>
        <v>2700000</v>
      </c>
      <c r="G541" s="19">
        <f t="shared" ref="G541:K542" si="268">G542</f>
        <v>0</v>
      </c>
      <c r="H541" s="19">
        <f t="shared" si="268"/>
        <v>0</v>
      </c>
      <c r="I541" s="19">
        <f t="shared" si="268"/>
        <v>0</v>
      </c>
      <c r="J541" s="19">
        <f t="shared" si="268"/>
        <v>2700000</v>
      </c>
      <c r="K541" s="19">
        <f t="shared" si="268"/>
        <v>0</v>
      </c>
      <c r="L541" s="20"/>
    </row>
    <row r="542" spans="1:12" ht="36" x14ac:dyDescent="0.2">
      <c r="A542" s="22" t="s">
        <v>535</v>
      </c>
      <c r="B542" s="17" t="s">
        <v>96</v>
      </c>
      <c r="C542" s="17" t="s">
        <v>32</v>
      </c>
      <c r="D542" s="17" t="s">
        <v>536</v>
      </c>
      <c r="E542" s="17"/>
      <c r="F542" s="19">
        <f>F543</f>
        <v>2700000</v>
      </c>
      <c r="G542" s="19">
        <f t="shared" si="268"/>
        <v>0</v>
      </c>
      <c r="H542" s="19">
        <f t="shared" si="268"/>
        <v>0</v>
      </c>
      <c r="I542" s="19">
        <f t="shared" si="268"/>
        <v>0</v>
      </c>
      <c r="J542" s="19">
        <f t="shared" si="268"/>
        <v>2700000</v>
      </c>
      <c r="K542" s="19">
        <f t="shared" si="268"/>
        <v>0</v>
      </c>
      <c r="L542" s="20"/>
    </row>
    <row r="543" spans="1:12" ht="24" x14ac:dyDescent="0.2">
      <c r="A543" s="22" t="s">
        <v>27</v>
      </c>
      <c r="B543" s="17" t="s">
        <v>96</v>
      </c>
      <c r="C543" s="17" t="s">
        <v>32</v>
      </c>
      <c r="D543" s="17" t="s">
        <v>536</v>
      </c>
      <c r="E543" s="17" t="s">
        <v>28</v>
      </c>
      <c r="F543" s="19">
        <f>'[1]7.ведомства'!G1067</f>
        <v>2700000</v>
      </c>
      <c r="G543" s="19">
        <f>'[1]7.ведомства'!H1067</f>
        <v>0</v>
      </c>
      <c r="H543" s="19">
        <f>'[1]7.ведомства'!I1067</f>
        <v>0</v>
      </c>
      <c r="I543" s="19">
        <f>'[1]7.ведомства'!J1067</f>
        <v>0</v>
      </c>
      <c r="J543" s="19">
        <f>'[1]7.ведомства'!K1067</f>
        <v>2700000</v>
      </c>
      <c r="K543" s="19">
        <f>'[1]7.ведомства'!L1067</f>
        <v>0</v>
      </c>
      <c r="L543" s="20"/>
    </row>
    <row r="544" spans="1:12" ht="24" x14ac:dyDescent="0.2">
      <c r="A544" s="22" t="s">
        <v>537</v>
      </c>
      <c r="B544" s="17" t="s">
        <v>96</v>
      </c>
      <c r="C544" s="17" t="s">
        <v>32</v>
      </c>
      <c r="D544" s="17" t="s">
        <v>538</v>
      </c>
      <c r="E544" s="17"/>
      <c r="F544" s="19">
        <f>F545+F547+F549</f>
        <v>117930000</v>
      </c>
      <c r="G544" s="19">
        <f t="shared" ref="G544:K544" si="269">G545+G547+G549</f>
        <v>113030000</v>
      </c>
      <c r="H544" s="19">
        <f t="shared" si="269"/>
        <v>0</v>
      </c>
      <c r="I544" s="19">
        <f t="shared" si="269"/>
        <v>0</v>
      </c>
      <c r="J544" s="19">
        <f t="shared" si="269"/>
        <v>117930000</v>
      </c>
      <c r="K544" s="19">
        <f t="shared" si="269"/>
        <v>113030000</v>
      </c>
      <c r="L544" s="20"/>
    </row>
    <row r="545" spans="1:12" ht="48" x14ac:dyDescent="0.2">
      <c r="A545" s="40" t="s">
        <v>539</v>
      </c>
      <c r="B545" s="41" t="s">
        <v>96</v>
      </c>
      <c r="C545" s="41" t="s">
        <v>32</v>
      </c>
      <c r="D545" s="41" t="s">
        <v>540</v>
      </c>
      <c r="E545" s="17"/>
      <c r="F545" s="19">
        <f>F546</f>
        <v>114530000</v>
      </c>
      <c r="G545" s="19">
        <f t="shared" ref="G545:K545" si="270">G546</f>
        <v>113030000</v>
      </c>
      <c r="H545" s="19">
        <f t="shared" si="270"/>
        <v>0</v>
      </c>
      <c r="I545" s="19">
        <f t="shared" si="270"/>
        <v>0</v>
      </c>
      <c r="J545" s="19">
        <f t="shared" si="270"/>
        <v>114530000</v>
      </c>
      <c r="K545" s="19">
        <f t="shared" si="270"/>
        <v>113030000</v>
      </c>
      <c r="L545" s="20"/>
    </row>
    <row r="546" spans="1:12" ht="24" x14ac:dyDescent="0.2">
      <c r="A546" s="22" t="s">
        <v>27</v>
      </c>
      <c r="B546" s="41" t="s">
        <v>96</v>
      </c>
      <c r="C546" s="41" t="s">
        <v>32</v>
      </c>
      <c r="D546" s="41" t="s">
        <v>540</v>
      </c>
      <c r="E546" s="17" t="s">
        <v>28</v>
      </c>
      <c r="F546" s="19">
        <f>'[1]7.ведомства'!G1070</f>
        <v>114530000</v>
      </c>
      <c r="G546" s="19">
        <f>'[1]7.ведомства'!H1070</f>
        <v>113030000</v>
      </c>
      <c r="H546" s="19">
        <f>'[1]7.ведомства'!I1070</f>
        <v>0</v>
      </c>
      <c r="I546" s="19">
        <f>'[1]7.ведомства'!J1070</f>
        <v>0</v>
      </c>
      <c r="J546" s="19">
        <f>'[1]7.ведомства'!K1070</f>
        <v>114530000</v>
      </c>
      <c r="K546" s="19">
        <f>'[1]7.ведомства'!L1070</f>
        <v>113030000</v>
      </c>
      <c r="L546" s="20"/>
    </row>
    <row r="547" spans="1:12" ht="48" hidden="1" x14ac:dyDescent="0.2">
      <c r="A547" s="22" t="s">
        <v>541</v>
      </c>
      <c r="B547" s="17" t="s">
        <v>96</v>
      </c>
      <c r="C547" s="17" t="s">
        <v>32</v>
      </c>
      <c r="D547" s="17" t="s">
        <v>542</v>
      </c>
      <c r="E547" s="17"/>
      <c r="F547" s="19">
        <f>F548</f>
        <v>0</v>
      </c>
      <c r="G547" s="19">
        <f t="shared" ref="G547:K547" si="271">G548</f>
        <v>0</v>
      </c>
      <c r="H547" s="19">
        <f t="shared" si="271"/>
        <v>0</v>
      </c>
      <c r="I547" s="19">
        <f t="shared" si="271"/>
        <v>0</v>
      </c>
      <c r="J547" s="19">
        <f t="shared" si="271"/>
        <v>0</v>
      </c>
      <c r="K547" s="19">
        <f t="shared" si="271"/>
        <v>0</v>
      </c>
      <c r="L547" s="20"/>
    </row>
    <row r="548" spans="1:12" ht="24" hidden="1" x14ac:dyDescent="0.2">
      <c r="A548" s="22" t="s">
        <v>27</v>
      </c>
      <c r="B548" s="17" t="s">
        <v>96</v>
      </c>
      <c r="C548" s="17" t="s">
        <v>32</v>
      </c>
      <c r="D548" s="17" t="s">
        <v>542</v>
      </c>
      <c r="E548" s="17" t="s">
        <v>28</v>
      </c>
      <c r="F548" s="19">
        <f>'[1]7.ведомства'!G1072</f>
        <v>0</v>
      </c>
      <c r="G548" s="19">
        <f>'[1]7.ведомства'!H1072</f>
        <v>0</v>
      </c>
      <c r="H548" s="19">
        <f>'[1]7.ведомства'!I1072</f>
        <v>0</v>
      </c>
      <c r="I548" s="19">
        <f>'[1]7.ведомства'!J1072</f>
        <v>0</v>
      </c>
      <c r="J548" s="19">
        <f>'[1]7.ведомства'!K1072</f>
        <v>0</v>
      </c>
      <c r="K548" s="19">
        <f>'[1]7.ведомства'!L1072</f>
        <v>0</v>
      </c>
      <c r="L548" s="20"/>
    </row>
    <row r="549" spans="1:12" ht="60" x14ac:dyDescent="0.2">
      <c r="A549" s="22" t="s">
        <v>543</v>
      </c>
      <c r="B549" s="17" t="s">
        <v>96</v>
      </c>
      <c r="C549" s="17" t="s">
        <v>32</v>
      </c>
      <c r="D549" s="17" t="s">
        <v>544</v>
      </c>
      <c r="E549" s="17"/>
      <c r="F549" s="19">
        <f>F550</f>
        <v>3400000</v>
      </c>
      <c r="G549" s="19">
        <f t="shared" ref="G549:K549" si="272">G550</f>
        <v>0</v>
      </c>
      <c r="H549" s="19">
        <f t="shared" si="272"/>
        <v>0</v>
      </c>
      <c r="I549" s="19">
        <f t="shared" si="272"/>
        <v>0</v>
      </c>
      <c r="J549" s="19">
        <f t="shared" si="272"/>
        <v>3400000</v>
      </c>
      <c r="K549" s="19">
        <f t="shared" si="272"/>
        <v>0</v>
      </c>
      <c r="L549" s="20"/>
    </row>
    <row r="550" spans="1:12" ht="24" x14ac:dyDescent="0.2">
      <c r="A550" s="22" t="s">
        <v>27</v>
      </c>
      <c r="B550" s="17" t="s">
        <v>96</v>
      </c>
      <c r="C550" s="17" t="s">
        <v>32</v>
      </c>
      <c r="D550" s="17" t="s">
        <v>544</v>
      </c>
      <c r="E550" s="17" t="s">
        <v>28</v>
      </c>
      <c r="F550" s="19">
        <f>'[1]7.ведомства'!G1074</f>
        <v>3400000</v>
      </c>
      <c r="G550" s="19">
        <f>'[1]7.ведомства'!H1074</f>
        <v>0</v>
      </c>
      <c r="H550" s="19">
        <f>'[1]7.ведомства'!I1074</f>
        <v>0</v>
      </c>
      <c r="I550" s="19">
        <f>'[1]7.ведомства'!J1074</f>
        <v>0</v>
      </c>
      <c r="J550" s="19">
        <f>'[1]7.ведомства'!K1074</f>
        <v>3400000</v>
      </c>
      <c r="K550" s="19">
        <f>'[1]7.ведомства'!L1074</f>
        <v>0</v>
      </c>
      <c r="L550" s="20"/>
    </row>
    <row r="551" spans="1:12" hidden="1" x14ac:dyDescent="0.2">
      <c r="A551" s="21" t="s">
        <v>18</v>
      </c>
      <c r="B551" s="17" t="s">
        <v>96</v>
      </c>
      <c r="C551" s="17" t="s">
        <v>32</v>
      </c>
      <c r="D551" s="17" t="s">
        <v>19</v>
      </c>
      <c r="E551" s="17"/>
      <c r="F551" s="19">
        <f>F552+F553</f>
        <v>0</v>
      </c>
      <c r="G551" s="19">
        <f>G552+G553</f>
        <v>0</v>
      </c>
      <c r="H551" s="19">
        <f>H552</f>
        <v>0</v>
      </c>
      <c r="I551" s="19">
        <f t="shared" ref="I551:K551" si="273">I552</f>
        <v>0</v>
      </c>
      <c r="J551" s="19">
        <f t="shared" si="273"/>
        <v>0</v>
      </c>
      <c r="K551" s="19">
        <f t="shared" si="273"/>
        <v>0</v>
      </c>
      <c r="L551" s="20"/>
    </row>
    <row r="552" spans="1:12" ht="24" hidden="1" x14ac:dyDescent="0.2">
      <c r="A552" s="21" t="s">
        <v>545</v>
      </c>
      <c r="B552" s="17" t="s">
        <v>96</v>
      </c>
      <c r="C552" s="17" t="s">
        <v>32</v>
      </c>
      <c r="D552" s="17" t="s">
        <v>326</v>
      </c>
      <c r="E552" s="17"/>
      <c r="F552" s="19">
        <f>F556</f>
        <v>0</v>
      </c>
      <c r="G552" s="19">
        <f>G556</f>
        <v>0</v>
      </c>
      <c r="H552" s="19">
        <f>H556+H553</f>
        <v>0</v>
      </c>
      <c r="I552" s="19">
        <f t="shared" ref="I552:K552" si="274">I556+I553</f>
        <v>0</v>
      </c>
      <c r="J552" s="19">
        <f t="shared" si="274"/>
        <v>0</v>
      </c>
      <c r="K552" s="19">
        <f t="shared" si="274"/>
        <v>0</v>
      </c>
      <c r="L552" s="20"/>
    </row>
    <row r="553" spans="1:12" ht="60" hidden="1" x14ac:dyDescent="0.2">
      <c r="A553" s="42" t="s">
        <v>546</v>
      </c>
      <c r="B553" s="43" t="s">
        <v>96</v>
      </c>
      <c r="C553" s="43" t="s">
        <v>32</v>
      </c>
      <c r="D553" s="43" t="s">
        <v>547</v>
      </c>
      <c r="E553" s="43" t="s">
        <v>548</v>
      </c>
      <c r="F553" s="19">
        <f>F554</f>
        <v>0</v>
      </c>
      <c r="G553" s="19">
        <f t="shared" ref="G553:K554" si="275">G554</f>
        <v>0</v>
      </c>
      <c r="H553" s="19">
        <f>H554</f>
        <v>0</v>
      </c>
      <c r="I553" s="19">
        <f t="shared" si="275"/>
        <v>0</v>
      </c>
      <c r="J553" s="19">
        <f t="shared" si="275"/>
        <v>0</v>
      </c>
      <c r="K553" s="19">
        <f t="shared" si="275"/>
        <v>0</v>
      </c>
      <c r="L553" s="20"/>
    </row>
    <row r="554" spans="1:12" ht="84" hidden="1" x14ac:dyDescent="0.2">
      <c r="A554" s="42" t="s">
        <v>549</v>
      </c>
      <c r="B554" s="43" t="s">
        <v>96</v>
      </c>
      <c r="C554" s="43" t="s">
        <v>32</v>
      </c>
      <c r="D554" s="43" t="s">
        <v>550</v>
      </c>
      <c r="E554" s="43" t="s">
        <v>548</v>
      </c>
      <c r="F554" s="19">
        <f>F555</f>
        <v>0</v>
      </c>
      <c r="G554" s="19">
        <f t="shared" si="275"/>
        <v>0</v>
      </c>
      <c r="H554" s="19">
        <f t="shared" si="275"/>
        <v>0</v>
      </c>
      <c r="I554" s="19">
        <f t="shared" si="275"/>
        <v>0</v>
      </c>
      <c r="J554" s="19">
        <f t="shared" si="275"/>
        <v>0</v>
      </c>
      <c r="K554" s="19">
        <f t="shared" si="275"/>
        <v>0</v>
      </c>
      <c r="L554" s="20"/>
    </row>
    <row r="555" spans="1:12" ht="36" hidden="1" x14ac:dyDescent="0.2">
      <c r="A555" s="42" t="s">
        <v>126</v>
      </c>
      <c r="B555" s="43" t="s">
        <v>96</v>
      </c>
      <c r="C555" s="43" t="s">
        <v>32</v>
      </c>
      <c r="D555" s="43" t="s">
        <v>550</v>
      </c>
      <c r="E555" s="43" t="s">
        <v>328</v>
      </c>
      <c r="F555" s="19">
        <f>'[1]7.ведомства'!G1079</f>
        <v>0</v>
      </c>
      <c r="G555" s="19">
        <f>'[1]7.ведомства'!H1079</f>
        <v>0</v>
      </c>
      <c r="H555" s="19">
        <f>'[1]7.ведомства'!I1079</f>
        <v>0</v>
      </c>
      <c r="I555" s="19">
        <f>'[1]7.ведомства'!J1079</f>
        <v>0</v>
      </c>
      <c r="J555" s="19">
        <f>'[1]7.ведомства'!K1079</f>
        <v>0</v>
      </c>
      <c r="K555" s="19">
        <f>'[1]7.ведомства'!L1079</f>
        <v>0</v>
      </c>
      <c r="L555" s="20"/>
    </row>
    <row r="556" spans="1:12" ht="24" hidden="1" x14ac:dyDescent="0.2">
      <c r="A556" s="23" t="s">
        <v>551</v>
      </c>
      <c r="B556" s="17" t="s">
        <v>96</v>
      </c>
      <c r="C556" s="17" t="s">
        <v>32</v>
      </c>
      <c r="D556" s="17" t="s">
        <v>552</v>
      </c>
      <c r="E556" s="18"/>
      <c r="F556" s="19">
        <f>F557</f>
        <v>0</v>
      </c>
      <c r="G556" s="19">
        <f t="shared" ref="G556:K556" si="276">G557</f>
        <v>0</v>
      </c>
      <c r="H556" s="19">
        <f t="shared" si="276"/>
        <v>0</v>
      </c>
      <c r="I556" s="19">
        <f t="shared" si="276"/>
        <v>0</v>
      </c>
      <c r="J556" s="19">
        <f t="shared" si="276"/>
        <v>0</v>
      </c>
      <c r="K556" s="19">
        <f t="shared" si="276"/>
        <v>0</v>
      </c>
      <c r="L556" s="20"/>
    </row>
    <row r="557" spans="1:12" ht="36" hidden="1" x14ac:dyDescent="0.2">
      <c r="A557" s="22" t="s">
        <v>126</v>
      </c>
      <c r="B557" s="17" t="s">
        <v>96</v>
      </c>
      <c r="C557" s="17" t="s">
        <v>32</v>
      </c>
      <c r="D557" s="17" t="s">
        <v>552</v>
      </c>
      <c r="E557" s="18" t="s">
        <v>328</v>
      </c>
      <c r="F557" s="19">
        <f>'[1]7.ведомства'!G1081</f>
        <v>0</v>
      </c>
      <c r="G557" s="19">
        <f>'[1]7.ведомства'!H1081</f>
        <v>0</v>
      </c>
      <c r="H557" s="19">
        <f>'[1]7.ведомства'!I1081</f>
        <v>0</v>
      </c>
      <c r="I557" s="19">
        <f>'[1]7.ведомства'!J1081</f>
        <v>0</v>
      </c>
      <c r="J557" s="19">
        <f>'[1]7.ведомства'!K1081</f>
        <v>0</v>
      </c>
      <c r="K557" s="19">
        <f>'[1]7.ведомства'!L1081</f>
        <v>0</v>
      </c>
      <c r="L557" s="20"/>
    </row>
    <row r="558" spans="1:12" ht="24" x14ac:dyDescent="0.2">
      <c r="A558" s="22" t="s">
        <v>553</v>
      </c>
      <c r="B558" s="17" t="s">
        <v>96</v>
      </c>
      <c r="C558" s="17" t="s">
        <v>96</v>
      </c>
      <c r="D558" s="17"/>
      <c r="E558" s="17"/>
      <c r="F558" s="19">
        <f>F559+F570</f>
        <v>29919870.829999998</v>
      </c>
      <c r="G558" s="19">
        <f t="shared" ref="G558:K558" si="277">G559+G570</f>
        <v>0</v>
      </c>
      <c r="H558" s="19">
        <f t="shared" si="277"/>
        <v>0</v>
      </c>
      <c r="I558" s="19">
        <f t="shared" si="277"/>
        <v>0</v>
      </c>
      <c r="J558" s="19">
        <f t="shared" si="277"/>
        <v>29919870.829999998</v>
      </c>
      <c r="K558" s="19">
        <f t="shared" si="277"/>
        <v>0</v>
      </c>
      <c r="L558" s="20"/>
    </row>
    <row r="559" spans="1:12" ht="36" x14ac:dyDescent="0.2">
      <c r="A559" s="32" t="s">
        <v>405</v>
      </c>
      <c r="B559" s="17" t="s">
        <v>96</v>
      </c>
      <c r="C559" s="17" t="s">
        <v>96</v>
      </c>
      <c r="D559" s="17" t="s">
        <v>250</v>
      </c>
      <c r="E559" s="17"/>
      <c r="F559" s="19">
        <f>F560</f>
        <v>29919870.829999998</v>
      </c>
      <c r="G559" s="19">
        <f t="shared" ref="G559:K560" si="278">G560</f>
        <v>0</v>
      </c>
      <c r="H559" s="19">
        <f t="shared" si="278"/>
        <v>0</v>
      </c>
      <c r="I559" s="19">
        <f t="shared" si="278"/>
        <v>0</v>
      </c>
      <c r="J559" s="19">
        <f t="shared" si="278"/>
        <v>29919870.829999998</v>
      </c>
      <c r="K559" s="19">
        <f t="shared" si="278"/>
        <v>0</v>
      </c>
      <c r="L559" s="20"/>
    </row>
    <row r="560" spans="1:12" ht="36" x14ac:dyDescent="0.2">
      <c r="A560" s="32" t="s">
        <v>251</v>
      </c>
      <c r="B560" s="17" t="s">
        <v>96</v>
      </c>
      <c r="C560" s="17" t="s">
        <v>96</v>
      </c>
      <c r="D560" s="17" t="s">
        <v>252</v>
      </c>
      <c r="E560" s="17"/>
      <c r="F560" s="19">
        <f>F561</f>
        <v>29919870.829999998</v>
      </c>
      <c r="G560" s="19">
        <f t="shared" si="278"/>
        <v>0</v>
      </c>
      <c r="H560" s="19">
        <f t="shared" si="278"/>
        <v>0</v>
      </c>
      <c r="I560" s="19">
        <f t="shared" si="278"/>
        <v>0</v>
      </c>
      <c r="J560" s="19">
        <f t="shared" si="278"/>
        <v>29919870.829999998</v>
      </c>
      <c r="K560" s="19">
        <f t="shared" si="278"/>
        <v>0</v>
      </c>
      <c r="L560" s="20"/>
    </row>
    <row r="561" spans="1:12" ht="48" x14ac:dyDescent="0.2">
      <c r="A561" s="32" t="s">
        <v>554</v>
      </c>
      <c r="B561" s="17" t="s">
        <v>96</v>
      </c>
      <c r="C561" s="17" t="s">
        <v>96</v>
      </c>
      <c r="D561" s="31" t="s">
        <v>555</v>
      </c>
      <c r="E561" s="17"/>
      <c r="F561" s="19">
        <f>F563+F564+F568</f>
        <v>29919870.829999998</v>
      </c>
      <c r="G561" s="19">
        <f t="shared" ref="G561:K561" si="279">G563+G564+G568</f>
        <v>0</v>
      </c>
      <c r="H561" s="19">
        <f t="shared" si="279"/>
        <v>0</v>
      </c>
      <c r="I561" s="19">
        <f t="shared" si="279"/>
        <v>0</v>
      </c>
      <c r="J561" s="19">
        <f t="shared" si="279"/>
        <v>29919870.829999998</v>
      </c>
      <c r="K561" s="19">
        <f t="shared" si="279"/>
        <v>0</v>
      </c>
      <c r="L561" s="20"/>
    </row>
    <row r="562" spans="1:12" ht="60" x14ac:dyDescent="0.2">
      <c r="A562" s="32" t="s">
        <v>29</v>
      </c>
      <c r="B562" s="17" t="s">
        <v>96</v>
      </c>
      <c r="C562" s="17" t="s">
        <v>96</v>
      </c>
      <c r="D562" s="31" t="s">
        <v>556</v>
      </c>
      <c r="E562" s="17"/>
      <c r="F562" s="19">
        <f t="shared" ref="F562:K562" si="280">F563</f>
        <v>280000</v>
      </c>
      <c r="G562" s="19">
        <f t="shared" si="280"/>
        <v>0</v>
      </c>
      <c r="H562" s="19">
        <f t="shared" si="280"/>
        <v>0</v>
      </c>
      <c r="I562" s="19">
        <f t="shared" si="280"/>
        <v>0</v>
      </c>
      <c r="J562" s="19">
        <f t="shared" si="280"/>
        <v>280000</v>
      </c>
      <c r="K562" s="19">
        <f t="shared" si="280"/>
        <v>0</v>
      </c>
      <c r="L562" s="20"/>
    </row>
    <row r="563" spans="1:12" ht="60" x14ac:dyDescent="0.2">
      <c r="A563" s="32" t="s">
        <v>24</v>
      </c>
      <c r="B563" s="17" t="s">
        <v>96</v>
      </c>
      <c r="C563" s="17" t="s">
        <v>96</v>
      </c>
      <c r="D563" s="31" t="s">
        <v>556</v>
      </c>
      <c r="E563" s="17" t="s">
        <v>48</v>
      </c>
      <c r="F563" s="19">
        <f>'[1]7.ведомства'!G1087</f>
        <v>280000</v>
      </c>
      <c r="G563" s="19">
        <f>'[1]7.ведомства'!H1087</f>
        <v>0</v>
      </c>
      <c r="H563" s="19">
        <f>'[1]7.ведомства'!I1087</f>
        <v>0</v>
      </c>
      <c r="I563" s="19">
        <f>'[1]7.ведомства'!J1087</f>
        <v>0</v>
      </c>
      <c r="J563" s="19">
        <f>'[1]7.ведомства'!K1087</f>
        <v>280000</v>
      </c>
      <c r="K563" s="19">
        <f>'[1]7.ведомства'!L1087</f>
        <v>0</v>
      </c>
      <c r="L563" s="20"/>
    </row>
    <row r="564" spans="1:12" ht="36" x14ac:dyDescent="0.2">
      <c r="A564" s="22" t="s">
        <v>149</v>
      </c>
      <c r="B564" s="17" t="s">
        <v>96</v>
      </c>
      <c r="C564" s="17" t="s">
        <v>96</v>
      </c>
      <c r="D564" s="31" t="s">
        <v>557</v>
      </c>
      <c r="E564" s="17"/>
      <c r="F564" s="19">
        <f t="shared" ref="F564:K564" si="281">SUM(F565:F567)</f>
        <v>29639870.829999998</v>
      </c>
      <c r="G564" s="19">
        <f t="shared" si="281"/>
        <v>0</v>
      </c>
      <c r="H564" s="19">
        <f t="shared" si="281"/>
        <v>0</v>
      </c>
      <c r="I564" s="19">
        <f t="shared" si="281"/>
        <v>0</v>
      </c>
      <c r="J564" s="19">
        <f t="shared" si="281"/>
        <v>29639870.829999998</v>
      </c>
      <c r="K564" s="19">
        <f t="shared" si="281"/>
        <v>0</v>
      </c>
      <c r="L564" s="20"/>
    </row>
    <row r="565" spans="1:12" ht="60" x14ac:dyDescent="0.2">
      <c r="A565" s="32" t="s">
        <v>24</v>
      </c>
      <c r="B565" s="17" t="s">
        <v>96</v>
      </c>
      <c r="C565" s="17" t="s">
        <v>96</v>
      </c>
      <c r="D565" s="31" t="s">
        <v>557</v>
      </c>
      <c r="E565" s="17" t="s">
        <v>48</v>
      </c>
      <c r="F565" s="19">
        <f>'[1]7.ведомства'!G1089</f>
        <v>24738508.739999998</v>
      </c>
      <c r="G565" s="19">
        <f>'[1]7.ведомства'!H1089</f>
        <v>0</v>
      </c>
      <c r="H565" s="19">
        <f>'[1]7.ведомства'!I1089</f>
        <v>0</v>
      </c>
      <c r="I565" s="19">
        <f>'[1]7.ведомства'!J1089</f>
        <v>0</v>
      </c>
      <c r="J565" s="19">
        <f>'[1]7.ведомства'!K1089</f>
        <v>24738508.739999998</v>
      </c>
      <c r="K565" s="19">
        <f>'[1]7.ведомства'!L1089</f>
        <v>0</v>
      </c>
      <c r="L565" s="20"/>
    </row>
    <row r="566" spans="1:12" ht="24" x14ac:dyDescent="0.2">
      <c r="A566" s="32" t="s">
        <v>27</v>
      </c>
      <c r="B566" s="17" t="s">
        <v>96</v>
      </c>
      <c r="C566" s="17" t="s">
        <v>96</v>
      </c>
      <c r="D566" s="31" t="s">
        <v>557</v>
      </c>
      <c r="E566" s="17" t="s">
        <v>28</v>
      </c>
      <c r="F566" s="19">
        <f>'[1]7.ведомства'!G1090</f>
        <v>2437442.09</v>
      </c>
      <c r="G566" s="19">
        <f>'[1]7.ведомства'!H1090</f>
        <v>0</v>
      </c>
      <c r="H566" s="19">
        <f>'[1]7.ведомства'!I1090</f>
        <v>0</v>
      </c>
      <c r="I566" s="19">
        <f>'[1]7.ведомства'!J1090</f>
        <v>0</v>
      </c>
      <c r="J566" s="19">
        <f>'[1]7.ведомства'!K1090</f>
        <v>2437442.09</v>
      </c>
      <c r="K566" s="19">
        <f>'[1]7.ведомства'!L1090</f>
        <v>0</v>
      </c>
      <c r="L566" s="20"/>
    </row>
    <row r="567" spans="1:12" x14ac:dyDescent="0.2">
      <c r="A567" s="32" t="s">
        <v>92</v>
      </c>
      <c r="B567" s="17" t="s">
        <v>96</v>
      </c>
      <c r="C567" s="17" t="s">
        <v>96</v>
      </c>
      <c r="D567" s="31" t="s">
        <v>557</v>
      </c>
      <c r="E567" s="17" t="s">
        <v>271</v>
      </c>
      <c r="F567" s="19">
        <f>'[1]7.ведомства'!G1091</f>
        <v>2463920</v>
      </c>
      <c r="G567" s="19">
        <f>'[1]7.ведомства'!H1091</f>
        <v>0</v>
      </c>
      <c r="H567" s="19">
        <f>'[1]7.ведомства'!I1091</f>
        <v>0</v>
      </c>
      <c r="I567" s="19">
        <f>'[1]7.ведомства'!J1091</f>
        <v>0</v>
      </c>
      <c r="J567" s="19">
        <f>'[1]7.ведомства'!K1091</f>
        <v>2463920</v>
      </c>
      <c r="K567" s="19">
        <f>'[1]7.ведомства'!L1091</f>
        <v>0</v>
      </c>
      <c r="L567" s="20"/>
    </row>
    <row r="568" spans="1:12" ht="36" hidden="1" x14ac:dyDescent="0.2">
      <c r="A568" s="35" t="s">
        <v>198</v>
      </c>
      <c r="B568" s="31" t="s">
        <v>96</v>
      </c>
      <c r="C568" s="17" t="s">
        <v>96</v>
      </c>
      <c r="D568" s="31" t="s">
        <v>558</v>
      </c>
      <c r="E568" s="17"/>
      <c r="F568" s="19">
        <f>F569</f>
        <v>0</v>
      </c>
      <c r="G568" s="19">
        <f t="shared" ref="G568:K568" si="282">G569</f>
        <v>0</v>
      </c>
      <c r="H568" s="19">
        <f t="shared" si="282"/>
        <v>0</v>
      </c>
      <c r="I568" s="19">
        <f t="shared" si="282"/>
        <v>0</v>
      </c>
      <c r="J568" s="19">
        <f t="shared" si="282"/>
        <v>0</v>
      </c>
      <c r="K568" s="19">
        <f t="shared" si="282"/>
        <v>0</v>
      </c>
      <c r="L568" s="20"/>
    </row>
    <row r="569" spans="1:12" hidden="1" x14ac:dyDescent="0.2">
      <c r="A569" s="32" t="s">
        <v>92</v>
      </c>
      <c r="B569" s="31" t="s">
        <v>96</v>
      </c>
      <c r="C569" s="17" t="s">
        <v>96</v>
      </c>
      <c r="D569" s="31" t="s">
        <v>558</v>
      </c>
      <c r="E569" s="17" t="s">
        <v>271</v>
      </c>
      <c r="F569" s="19">
        <f>'[1]7.ведомства'!G1093</f>
        <v>0</v>
      </c>
      <c r="G569" s="19">
        <f>'[1]7.ведомства'!H1093</f>
        <v>0</v>
      </c>
      <c r="H569" s="19">
        <f>'[1]7.ведомства'!I1093</f>
        <v>0</v>
      </c>
      <c r="I569" s="19">
        <f>'[1]7.ведомства'!J1093</f>
        <v>0</v>
      </c>
      <c r="J569" s="19">
        <f>'[1]7.ведомства'!K1093</f>
        <v>0</v>
      </c>
      <c r="K569" s="19">
        <f>'[1]7.ведомства'!L1093</f>
        <v>0</v>
      </c>
      <c r="L569" s="20"/>
    </row>
    <row r="570" spans="1:12" hidden="1" x14ac:dyDescent="0.2">
      <c r="A570" s="42" t="s">
        <v>18</v>
      </c>
      <c r="B570" s="43" t="s">
        <v>96</v>
      </c>
      <c r="C570" s="43" t="s">
        <v>96</v>
      </c>
      <c r="D570" s="43" t="s">
        <v>19</v>
      </c>
      <c r="E570" s="43" t="s">
        <v>548</v>
      </c>
      <c r="F570" s="19">
        <f>F571</f>
        <v>0</v>
      </c>
      <c r="G570" s="19">
        <f t="shared" ref="G570:K573" si="283">G571</f>
        <v>0</v>
      </c>
      <c r="H570" s="19">
        <f t="shared" si="283"/>
        <v>0</v>
      </c>
      <c r="I570" s="19">
        <f t="shared" si="283"/>
        <v>0</v>
      </c>
      <c r="J570" s="19">
        <f t="shared" si="283"/>
        <v>0</v>
      </c>
      <c r="K570" s="19">
        <f t="shared" si="283"/>
        <v>0</v>
      </c>
      <c r="L570" s="20"/>
    </row>
    <row r="571" spans="1:12" hidden="1" x14ac:dyDescent="0.2">
      <c r="A571" s="42" t="s">
        <v>559</v>
      </c>
      <c r="B571" s="43" t="s">
        <v>96</v>
      </c>
      <c r="C571" s="43" t="s">
        <v>96</v>
      </c>
      <c r="D571" s="43" t="s">
        <v>560</v>
      </c>
      <c r="E571" s="43" t="s">
        <v>548</v>
      </c>
      <c r="F571" s="19">
        <f>F572</f>
        <v>0</v>
      </c>
      <c r="G571" s="19">
        <f t="shared" si="283"/>
        <v>0</v>
      </c>
      <c r="H571" s="19">
        <f t="shared" si="283"/>
        <v>0</v>
      </c>
      <c r="I571" s="19">
        <f t="shared" si="283"/>
        <v>0</v>
      </c>
      <c r="J571" s="19">
        <f t="shared" si="283"/>
        <v>0</v>
      </c>
      <c r="K571" s="19">
        <f t="shared" si="283"/>
        <v>0</v>
      </c>
      <c r="L571" s="20"/>
    </row>
    <row r="572" spans="1:12" ht="60" hidden="1" x14ac:dyDescent="0.2">
      <c r="A572" s="42" t="s">
        <v>561</v>
      </c>
      <c r="B572" s="43" t="s">
        <v>96</v>
      </c>
      <c r="C572" s="43" t="s">
        <v>96</v>
      </c>
      <c r="D572" s="43" t="s">
        <v>562</v>
      </c>
      <c r="E572" s="43" t="s">
        <v>548</v>
      </c>
      <c r="F572" s="19">
        <f>F573</f>
        <v>0</v>
      </c>
      <c r="G572" s="19">
        <f t="shared" si="283"/>
        <v>0</v>
      </c>
      <c r="H572" s="19">
        <f t="shared" si="283"/>
        <v>0</v>
      </c>
      <c r="I572" s="19">
        <f t="shared" si="283"/>
        <v>0</v>
      </c>
      <c r="J572" s="19">
        <f t="shared" si="283"/>
        <v>0</v>
      </c>
      <c r="K572" s="19">
        <f t="shared" si="283"/>
        <v>0</v>
      </c>
      <c r="L572" s="20"/>
    </row>
    <row r="573" spans="1:12" ht="48" hidden="1" x14ac:dyDescent="0.2">
      <c r="A573" s="42" t="s">
        <v>563</v>
      </c>
      <c r="B573" s="43" t="s">
        <v>96</v>
      </c>
      <c r="C573" s="43" t="s">
        <v>96</v>
      </c>
      <c r="D573" s="43" t="s">
        <v>564</v>
      </c>
      <c r="E573" s="43" t="s">
        <v>548</v>
      </c>
      <c r="F573" s="19">
        <f>F574</f>
        <v>0</v>
      </c>
      <c r="G573" s="19">
        <f t="shared" si="283"/>
        <v>0</v>
      </c>
      <c r="H573" s="19">
        <f t="shared" si="283"/>
        <v>0</v>
      </c>
      <c r="I573" s="19">
        <f t="shared" si="283"/>
        <v>0</v>
      </c>
      <c r="J573" s="19">
        <f t="shared" si="283"/>
        <v>0</v>
      </c>
      <c r="K573" s="19">
        <f t="shared" si="283"/>
        <v>0</v>
      </c>
      <c r="L573" s="20"/>
    </row>
    <row r="574" spans="1:12" hidden="1" x14ac:dyDescent="0.2">
      <c r="A574" s="32" t="s">
        <v>92</v>
      </c>
      <c r="B574" s="43" t="s">
        <v>96</v>
      </c>
      <c r="C574" s="43" t="s">
        <v>96</v>
      </c>
      <c r="D574" s="43" t="s">
        <v>564</v>
      </c>
      <c r="E574" s="43">
        <v>800</v>
      </c>
      <c r="F574" s="19">
        <f>'[1]7.ведомства'!G1098</f>
        <v>0</v>
      </c>
      <c r="G574" s="19">
        <f>'[1]7.ведомства'!H1098</f>
        <v>0</v>
      </c>
      <c r="H574" s="19">
        <f>'[1]7.ведомства'!I1098</f>
        <v>0</v>
      </c>
      <c r="I574" s="19">
        <f>'[1]7.ведомства'!J1098</f>
        <v>0</v>
      </c>
      <c r="J574" s="19">
        <f>'[1]7.ведомства'!K1098</f>
        <v>0</v>
      </c>
      <c r="K574" s="19">
        <f>'[1]7.ведомства'!L1098</f>
        <v>0</v>
      </c>
      <c r="L574" s="20"/>
    </row>
    <row r="575" spans="1:12" s="15" customFormat="1" x14ac:dyDescent="0.2">
      <c r="A575" s="36" t="s">
        <v>565</v>
      </c>
      <c r="B575" s="11" t="s">
        <v>100</v>
      </c>
      <c r="C575" s="11"/>
      <c r="D575" s="11"/>
      <c r="E575" s="12"/>
      <c r="F575" s="13">
        <f t="shared" ref="F575:K577" si="284">F576</f>
        <v>1034400</v>
      </c>
      <c r="G575" s="13">
        <f t="shared" si="284"/>
        <v>0</v>
      </c>
      <c r="H575" s="13">
        <f t="shared" si="284"/>
        <v>0</v>
      </c>
      <c r="I575" s="13">
        <f t="shared" si="284"/>
        <v>0</v>
      </c>
      <c r="J575" s="13">
        <f t="shared" si="284"/>
        <v>1034400</v>
      </c>
      <c r="K575" s="13">
        <f t="shared" si="284"/>
        <v>0</v>
      </c>
      <c r="L575" s="14"/>
    </row>
    <row r="576" spans="1:12" ht="24" x14ac:dyDescent="0.2">
      <c r="A576" s="22" t="s">
        <v>566</v>
      </c>
      <c r="B576" s="17" t="s">
        <v>100</v>
      </c>
      <c r="C576" s="17" t="s">
        <v>96</v>
      </c>
      <c r="D576" s="17"/>
      <c r="E576" s="18"/>
      <c r="F576" s="19">
        <f t="shared" ref="F576:K576" si="285">F577+F585</f>
        <v>1034400</v>
      </c>
      <c r="G576" s="19">
        <f t="shared" si="285"/>
        <v>0</v>
      </c>
      <c r="H576" s="19">
        <f t="shared" si="285"/>
        <v>0</v>
      </c>
      <c r="I576" s="19">
        <f t="shared" si="285"/>
        <v>0</v>
      </c>
      <c r="J576" s="19">
        <f t="shared" si="285"/>
        <v>1034400</v>
      </c>
      <c r="K576" s="19">
        <f t="shared" si="285"/>
        <v>0</v>
      </c>
      <c r="L576" s="20"/>
    </row>
    <row r="577" spans="1:12" ht="24" x14ac:dyDescent="0.2">
      <c r="A577" s="16" t="s">
        <v>261</v>
      </c>
      <c r="B577" s="17" t="s">
        <v>100</v>
      </c>
      <c r="C577" s="17" t="s">
        <v>96</v>
      </c>
      <c r="D577" s="17" t="s">
        <v>119</v>
      </c>
      <c r="E577" s="18"/>
      <c r="F577" s="19">
        <f t="shared" si="284"/>
        <v>1034400</v>
      </c>
      <c r="G577" s="19">
        <f t="shared" si="284"/>
        <v>0</v>
      </c>
      <c r="H577" s="19">
        <f t="shared" si="284"/>
        <v>0</v>
      </c>
      <c r="I577" s="19">
        <f t="shared" si="284"/>
        <v>0</v>
      </c>
      <c r="J577" s="19">
        <f t="shared" si="284"/>
        <v>1034400</v>
      </c>
      <c r="K577" s="19">
        <f t="shared" si="284"/>
        <v>0</v>
      </c>
      <c r="L577" s="20"/>
    </row>
    <row r="578" spans="1:12" ht="24" x14ac:dyDescent="0.2">
      <c r="A578" s="22" t="s">
        <v>567</v>
      </c>
      <c r="B578" s="17" t="s">
        <v>100</v>
      </c>
      <c r="C578" s="17" t="s">
        <v>96</v>
      </c>
      <c r="D578" s="17" t="s">
        <v>568</v>
      </c>
      <c r="E578" s="18"/>
      <c r="F578" s="19">
        <f>F579+F582</f>
        <v>1034400</v>
      </c>
      <c r="G578" s="19">
        <f t="shared" ref="G578:K578" si="286">G579+G582</f>
        <v>0</v>
      </c>
      <c r="H578" s="19">
        <f t="shared" si="286"/>
        <v>0</v>
      </c>
      <c r="I578" s="19">
        <f t="shared" si="286"/>
        <v>0</v>
      </c>
      <c r="J578" s="19">
        <f t="shared" si="286"/>
        <v>1034400</v>
      </c>
      <c r="K578" s="19">
        <f t="shared" si="286"/>
        <v>0</v>
      </c>
      <c r="L578" s="20"/>
    </row>
    <row r="579" spans="1:12" ht="48" hidden="1" x14ac:dyDescent="0.2">
      <c r="A579" s="22" t="s">
        <v>569</v>
      </c>
      <c r="B579" s="17" t="s">
        <v>100</v>
      </c>
      <c r="C579" s="17" t="s">
        <v>96</v>
      </c>
      <c r="D579" s="17" t="s">
        <v>570</v>
      </c>
      <c r="E579" s="18"/>
      <c r="F579" s="19">
        <f>F580</f>
        <v>0</v>
      </c>
      <c r="G579" s="19">
        <f t="shared" ref="G579:K580" si="287">G580</f>
        <v>0</v>
      </c>
      <c r="H579" s="19">
        <f t="shared" si="287"/>
        <v>0</v>
      </c>
      <c r="I579" s="19">
        <f t="shared" si="287"/>
        <v>0</v>
      </c>
      <c r="J579" s="19">
        <f t="shared" si="287"/>
        <v>0</v>
      </c>
      <c r="K579" s="19">
        <f t="shared" si="287"/>
        <v>0</v>
      </c>
      <c r="L579" s="20"/>
    </row>
    <row r="580" spans="1:12" ht="24" hidden="1" x14ac:dyDescent="0.2">
      <c r="A580" s="23" t="s">
        <v>186</v>
      </c>
      <c r="B580" s="17" t="s">
        <v>100</v>
      </c>
      <c r="C580" s="17" t="s">
        <v>96</v>
      </c>
      <c r="D580" s="17" t="s">
        <v>571</v>
      </c>
      <c r="E580" s="18"/>
      <c r="F580" s="19">
        <f>F581</f>
        <v>0</v>
      </c>
      <c r="G580" s="19">
        <f t="shared" si="287"/>
        <v>0</v>
      </c>
      <c r="H580" s="19">
        <f t="shared" si="287"/>
        <v>0</v>
      </c>
      <c r="I580" s="19">
        <f t="shared" si="287"/>
        <v>0</v>
      </c>
      <c r="J580" s="19">
        <f t="shared" si="287"/>
        <v>0</v>
      </c>
      <c r="K580" s="19">
        <f t="shared" si="287"/>
        <v>0</v>
      </c>
      <c r="L580" s="20"/>
    </row>
    <row r="581" spans="1:12" ht="24" hidden="1" x14ac:dyDescent="0.2">
      <c r="A581" s="22" t="s">
        <v>27</v>
      </c>
      <c r="B581" s="17" t="s">
        <v>100</v>
      </c>
      <c r="C581" s="17" t="s">
        <v>96</v>
      </c>
      <c r="D581" s="17" t="s">
        <v>571</v>
      </c>
      <c r="E581" s="18">
        <v>200</v>
      </c>
      <c r="F581" s="19">
        <f>'[1]7.ведомства'!G1105</f>
        <v>0</v>
      </c>
      <c r="G581" s="19">
        <f>'[1]7.ведомства'!H1105</f>
        <v>0</v>
      </c>
      <c r="H581" s="19">
        <f>'[1]7.ведомства'!I1105</f>
        <v>0</v>
      </c>
      <c r="I581" s="19">
        <f>'[1]7.ведомства'!J1105</f>
        <v>0</v>
      </c>
      <c r="J581" s="19">
        <f>'[1]7.ведомства'!K1105</f>
        <v>0</v>
      </c>
      <c r="K581" s="19">
        <f>'[1]7.ведомства'!L1105</f>
        <v>0</v>
      </c>
      <c r="L581" s="20"/>
    </row>
    <row r="582" spans="1:12" ht="24" x14ac:dyDescent="0.2">
      <c r="A582" s="22" t="s">
        <v>572</v>
      </c>
      <c r="B582" s="17" t="s">
        <v>100</v>
      </c>
      <c r="C582" s="17" t="s">
        <v>96</v>
      </c>
      <c r="D582" s="17" t="s">
        <v>573</v>
      </c>
      <c r="E582" s="18"/>
      <c r="F582" s="19">
        <f t="shared" ref="F582:K582" si="288">+F583</f>
        <v>1034400</v>
      </c>
      <c r="G582" s="19">
        <f t="shared" si="288"/>
        <v>0</v>
      </c>
      <c r="H582" s="19">
        <f t="shared" si="288"/>
        <v>0</v>
      </c>
      <c r="I582" s="19">
        <f t="shared" si="288"/>
        <v>0</v>
      </c>
      <c r="J582" s="19">
        <f t="shared" si="288"/>
        <v>1034400</v>
      </c>
      <c r="K582" s="19">
        <f t="shared" si="288"/>
        <v>0</v>
      </c>
      <c r="L582" s="20"/>
    </row>
    <row r="583" spans="1:12" x14ac:dyDescent="0.2">
      <c r="A583" s="32" t="s">
        <v>574</v>
      </c>
      <c r="B583" s="17" t="s">
        <v>100</v>
      </c>
      <c r="C583" s="17" t="s">
        <v>96</v>
      </c>
      <c r="D583" s="17" t="s">
        <v>575</v>
      </c>
      <c r="E583" s="18"/>
      <c r="F583" s="19">
        <f>F584</f>
        <v>1034400</v>
      </c>
      <c r="G583" s="19">
        <f t="shared" ref="G583:K583" si="289">G584</f>
        <v>0</v>
      </c>
      <c r="H583" s="19">
        <f t="shared" si="289"/>
        <v>0</v>
      </c>
      <c r="I583" s="19">
        <f t="shared" si="289"/>
        <v>0</v>
      </c>
      <c r="J583" s="19">
        <f t="shared" si="289"/>
        <v>1034400</v>
      </c>
      <c r="K583" s="19">
        <f t="shared" si="289"/>
        <v>0</v>
      </c>
      <c r="L583" s="20"/>
    </row>
    <row r="584" spans="1:12" ht="24" x14ac:dyDescent="0.2">
      <c r="A584" s="22" t="s">
        <v>27</v>
      </c>
      <c r="B584" s="17" t="s">
        <v>100</v>
      </c>
      <c r="C584" s="17" t="s">
        <v>96</v>
      </c>
      <c r="D584" s="17" t="s">
        <v>575</v>
      </c>
      <c r="E584" s="18">
        <v>200</v>
      </c>
      <c r="F584" s="19">
        <f>'[1]7.ведомства'!G1108</f>
        <v>1034400</v>
      </c>
      <c r="G584" s="19">
        <f>'[1]7.ведомства'!H1108</f>
        <v>0</v>
      </c>
      <c r="H584" s="19">
        <f>'[1]7.ведомства'!I1108</f>
        <v>0</v>
      </c>
      <c r="I584" s="19">
        <f>'[1]7.ведомства'!J1108</f>
        <v>0</v>
      </c>
      <c r="J584" s="19">
        <f>'[1]7.ведомства'!K1108</f>
        <v>1034400</v>
      </c>
      <c r="K584" s="19">
        <f>'[1]7.ведомства'!L1108</f>
        <v>0</v>
      </c>
      <c r="L584" s="20"/>
    </row>
    <row r="585" spans="1:12" ht="36" hidden="1" x14ac:dyDescent="0.2">
      <c r="A585" s="22" t="s">
        <v>405</v>
      </c>
      <c r="B585" s="17" t="s">
        <v>100</v>
      </c>
      <c r="C585" s="17" t="s">
        <v>96</v>
      </c>
      <c r="D585" s="17" t="s">
        <v>250</v>
      </c>
      <c r="E585" s="18"/>
      <c r="F585" s="19">
        <f>F586</f>
        <v>0</v>
      </c>
      <c r="G585" s="19">
        <f t="shared" ref="G585:K588" si="290">G586</f>
        <v>0</v>
      </c>
      <c r="H585" s="19">
        <f t="shared" si="290"/>
        <v>0</v>
      </c>
      <c r="I585" s="19">
        <f t="shared" si="290"/>
        <v>0</v>
      </c>
      <c r="J585" s="19">
        <f t="shared" si="290"/>
        <v>0</v>
      </c>
      <c r="K585" s="19">
        <f t="shared" si="290"/>
        <v>0</v>
      </c>
      <c r="L585" s="20"/>
    </row>
    <row r="586" spans="1:12" ht="36" hidden="1" x14ac:dyDescent="0.2">
      <c r="A586" s="22" t="s">
        <v>576</v>
      </c>
      <c r="B586" s="17" t="s">
        <v>100</v>
      </c>
      <c r="C586" s="17" t="s">
        <v>96</v>
      </c>
      <c r="D586" s="17" t="s">
        <v>252</v>
      </c>
      <c r="E586" s="18"/>
      <c r="F586" s="19">
        <f>F587</f>
        <v>0</v>
      </c>
      <c r="G586" s="19">
        <f t="shared" si="290"/>
        <v>0</v>
      </c>
      <c r="H586" s="19">
        <f t="shared" si="290"/>
        <v>0</v>
      </c>
      <c r="I586" s="19">
        <f t="shared" si="290"/>
        <v>0</v>
      </c>
      <c r="J586" s="19">
        <f t="shared" si="290"/>
        <v>0</v>
      </c>
      <c r="K586" s="19">
        <f t="shared" si="290"/>
        <v>0</v>
      </c>
      <c r="L586" s="20"/>
    </row>
    <row r="587" spans="1:12" ht="36" hidden="1" x14ac:dyDescent="0.2">
      <c r="A587" s="22" t="s">
        <v>470</v>
      </c>
      <c r="B587" s="17" t="s">
        <v>100</v>
      </c>
      <c r="C587" s="17" t="s">
        <v>96</v>
      </c>
      <c r="D587" s="17" t="s">
        <v>254</v>
      </c>
      <c r="E587" s="18"/>
      <c r="F587" s="19">
        <f>F588</f>
        <v>0</v>
      </c>
      <c r="G587" s="19">
        <f t="shared" si="290"/>
        <v>0</v>
      </c>
      <c r="H587" s="19">
        <f t="shared" si="290"/>
        <v>0</v>
      </c>
      <c r="I587" s="19">
        <f t="shared" si="290"/>
        <v>0</v>
      </c>
      <c r="J587" s="19">
        <f t="shared" si="290"/>
        <v>0</v>
      </c>
      <c r="K587" s="19">
        <f t="shared" si="290"/>
        <v>0</v>
      </c>
      <c r="L587" s="20"/>
    </row>
    <row r="588" spans="1:12" ht="24" hidden="1" x14ac:dyDescent="0.2">
      <c r="A588" s="23" t="s">
        <v>186</v>
      </c>
      <c r="B588" s="17" t="s">
        <v>100</v>
      </c>
      <c r="C588" s="17" t="s">
        <v>96</v>
      </c>
      <c r="D588" s="17" t="s">
        <v>477</v>
      </c>
      <c r="E588" s="18"/>
      <c r="F588" s="19">
        <f>F589</f>
        <v>0</v>
      </c>
      <c r="G588" s="19">
        <f t="shared" si="290"/>
        <v>0</v>
      </c>
      <c r="H588" s="19">
        <f t="shared" si="290"/>
        <v>0</v>
      </c>
      <c r="I588" s="19">
        <f t="shared" si="290"/>
        <v>0</v>
      </c>
      <c r="J588" s="19">
        <f t="shared" si="290"/>
        <v>0</v>
      </c>
      <c r="K588" s="19">
        <f t="shared" si="290"/>
        <v>0</v>
      </c>
      <c r="L588" s="20"/>
    </row>
    <row r="589" spans="1:12" ht="24" hidden="1" x14ac:dyDescent="0.2">
      <c r="A589" s="22" t="s">
        <v>27</v>
      </c>
      <c r="B589" s="17" t="s">
        <v>100</v>
      </c>
      <c r="C589" s="17" t="s">
        <v>96</v>
      </c>
      <c r="D589" s="17" t="s">
        <v>477</v>
      </c>
      <c r="E589" s="18">
        <v>200</v>
      </c>
      <c r="F589" s="19">
        <f>'[1]7.ведомства'!G1113</f>
        <v>0</v>
      </c>
      <c r="G589" s="19">
        <f>'[1]7.ведомства'!H1113</f>
        <v>0</v>
      </c>
      <c r="H589" s="19">
        <f>'[1]7.ведомства'!I1113</f>
        <v>0</v>
      </c>
      <c r="I589" s="19">
        <f>'[1]7.ведомства'!J1113</f>
        <v>0</v>
      </c>
      <c r="J589" s="19">
        <f>'[1]7.ведомства'!K1113</f>
        <v>0</v>
      </c>
      <c r="K589" s="19">
        <f>'[1]7.ведомства'!L1113</f>
        <v>0</v>
      </c>
      <c r="L589" s="20"/>
    </row>
    <row r="590" spans="1:12" s="15" customFormat="1" x14ac:dyDescent="0.2">
      <c r="A590" s="36" t="s">
        <v>577</v>
      </c>
      <c r="B590" s="11" t="s">
        <v>109</v>
      </c>
      <c r="C590" s="11"/>
      <c r="D590" s="11"/>
      <c r="E590" s="12"/>
      <c r="F590" s="13">
        <f>F591+F625+F675+F735+F785</f>
        <v>2334273694.1599998</v>
      </c>
      <c r="G590" s="13">
        <f>G591+G625+G675+G735+G785</f>
        <v>1446598813.27</v>
      </c>
      <c r="H590" s="13">
        <f>H591+H625+H675+H735+H785</f>
        <v>0</v>
      </c>
      <c r="I590" s="13">
        <f>I591+I625+I675+I735+I785</f>
        <v>0</v>
      </c>
      <c r="J590" s="13">
        <f>J591+J625+J675+J735+J785</f>
        <v>2334273694.1599998</v>
      </c>
      <c r="K590" s="13">
        <f>K591+K625+K675+K735+K785</f>
        <v>1446598813.27</v>
      </c>
      <c r="L590" s="14"/>
    </row>
    <row r="591" spans="1:12" x14ac:dyDescent="0.2">
      <c r="A591" s="22" t="s">
        <v>578</v>
      </c>
      <c r="B591" s="17" t="s">
        <v>109</v>
      </c>
      <c r="C591" s="17" t="s">
        <v>15</v>
      </c>
      <c r="D591" s="17"/>
      <c r="E591" s="18"/>
      <c r="F591" s="19">
        <f>F592</f>
        <v>1104544405.5799999</v>
      </c>
      <c r="G591" s="19">
        <f t="shared" ref="G591:K591" si="291">G592</f>
        <v>754617971.63999999</v>
      </c>
      <c r="H591" s="19">
        <f t="shared" si="291"/>
        <v>0</v>
      </c>
      <c r="I591" s="19">
        <f t="shared" si="291"/>
        <v>0</v>
      </c>
      <c r="J591" s="19">
        <f t="shared" si="291"/>
        <v>1104544405.5799999</v>
      </c>
      <c r="K591" s="19">
        <f t="shared" si="291"/>
        <v>754617971.63999999</v>
      </c>
      <c r="L591" s="20"/>
    </row>
    <row r="592" spans="1:12" ht="24" x14ac:dyDescent="0.2">
      <c r="A592" s="22" t="s">
        <v>67</v>
      </c>
      <c r="B592" s="17" t="s">
        <v>109</v>
      </c>
      <c r="C592" s="17" t="s">
        <v>15</v>
      </c>
      <c r="D592" s="17" t="s">
        <v>68</v>
      </c>
      <c r="E592" s="18"/>
      <c r="F592" s="19">
        <f t="shared" ref="F592:K592" si="292">F593</f>
        <v>1104544405.5799999</v>
      </c>
      <c r="G592" s="19">
        <f t="shared" si="292"/>
        <v>754617971.63999999</v>
      </c>
      <c r="H592" s="19">
        <f t="shared" si="292"/>
        <v>0</v>
      </c>
      <c r="I592" s="19">
        <f t="shared" si="292"/>
        <v>0</v>
      </c>
      <c r="J592" s="19">
        <f t="shared" si="292"/>
        <v>1104544405.5799999</v>
      </c>
      <c r="K592" s="19">
        <f t="shared" si="292"/>
        <v>754617971.63999999</v>
      </c>
      <c r="L592" s="20"/>
    </row>
    <row r="593" spans="1:12" ht="24" x14ac:dyDescent="0.2">
      <c r="A593" s="22" t="s">
        <v>69</v>
      </c>
      <c r="B593" s="17" t="s">
        <v>109</v>
      </c>
      <c r="C593" s="17" t="s">
        <v>15</v>
      </c>
      <c r="D593" s="17" t="s">
        <v>70</v>
      </c>
      <c r="E593" s="18"/>
      <c r="F593" s="19">
        <f t="shared" ref="F593:K593" si="293">F594+F615+F618</f>
        <v>1104544405.5799999</v>
      </c>
      <c r="G593" s="19">
        <f t="shared" si="293"/>
        <v>754617971.63999999</v>
      </c>
      <c r="H593" s="19">
        <f t="shared" si="293"/>
        <v>0</v>
      </c>
      <c r="I593" s="19">
        <f t="shared" si="293"/>
        <v>0</v>
      </c>
      <c r="J593" s="19">
        <f t="shared" si="293"/>
        <v>1104544405.5799999</v>
      </c>
      <c r="K593" s="19">
        <f t="shared" si="293"/>
        <v>754617971.63999999</v>
      </c>
      <c r="L593" s="20"/>
    </row>
    <row r="594" spans="1:12" ht="36" x14ac:dyDescent="0.2">
      <c r="A594" s="22" t="s">
        <v>579</v>
      </c>
      <c r="B594" s="17" t="s">
        <v>109</v>
      </c>
      <c r="C594" s="17" t="s">
        <v>15</v>
      </c>
      <c r="D594" s="17" t="s">
        <v>580</v>
      </c>
      <c r="E594" s="18"/>
      <c r="F594" s="19">
        <f>F595+F599+F601+F607+F605+F609+F611+F613+F603+F597</f>
        <v>905597294.08999991</v>
      </c>
      <c r="G594" s="19">
        <f t="shared" ref="G594:K594" si="294">G595+G599+G601+G607+G605+G609+G611+G613+G603+G597</f>
        <v>573599938.63999999</v>
      </c>
      <c r="H594" s="19">
        <f t="shared" si="294"/>
        <v>0</v>
      </c>
      <c r="I594" s="19">
        <f t="shared" si="294"/>
        <v>0</v>
      </c>
      <c r="J594" s="19">
        <f t="shared" si="294"/>
        <v>905597294.08999991</v>
      </c>
      <c r="K594" s="19">
        <f t="shared" si="294"/>
        <v>573599938.63999999</v>
      </c>
      <c r="L594" s="20"/>
    </row>
    <row r="595" spans="1:12" ht="60" x14ac:dyDescent="0.2">
      <c r="A595" s="22" t="s">
        <v>29</v>
      </c>
      <c r="B595" s="17" t="s">
        <v>109</v>
      </c>
      <c r="C595" s="17" t="s">
        <v>15</v>
      </c>
      <c r="D595" s="17" t="s">
        <v>581</v>
      </c>
      <c r="E595" s="17"/>
      <c r="F595" s="19">
        <f t="shared" ref="F595:K595" si="295">F596</f>
        <v>14486400</v>
      </c>
      <c r="G595" s="19">
        <f t="shared" si="295"/>
        <v>0</v>
      </c>
      <c r="H595" s="19">
        <f t="shared" si="295"/>
        <v>0</v>
      </c>
      <c r="I595" s="19">
        <f t="shared" si="295"/>
        <v>0</v>
      </c>
      <c r="J595" s="19">
        <f t="shared" si="295"/>
        <v>14486400</v>
      </c>
      <c r="K595" s="19">
        <f t="shared" si="295"/>
        <v>0</v>
      </c>
      <c r="L595" s="20"/>
    </row>
    <row r="596" spans="1:12" ht="36" x14ac:dyDescent="0.2">
      <c r="A596" s="22" t="s">
        <v>126</v>
      </c>
      <c r="B596" s="17" t="s">
        <v>109</v>
      </c>
      <c r="C596" s="17" t="s">
        <v>15</v>
      </c>
      <c r="D596" s="17" t="s">
        <v>581</v>
      </c>
      <c r="E596" s="17" t="s">
        <v>328</v>
      </c>
      <c r="F596" s="19">
        <f>'[1]7.ведомства'!G331</f>
        <v>14486400</v>
      </c>
      <c r="G596" s="19">
        <f>'[1]7.ведомства'!H331</f>
        <v>0</v>
      </c>
      <c r="H596" s="19">
        <f>'[1]7.ведомства'!I331</f>
        <v>0</v>
      </c>
      <c r="I596" s="19">
        <f>'[1]7.ведомства'!J331</f>
        <v>0</v>
      </c>
      <c r="J596" s="19">
        <f>'[1]7.ведомства'!K331</f>
        <v>14486400</v>
      </c>
      <c r="K596" s="19">
        <f>'[1]7.ведомства'!L331</f>
        <v>0</v>
      </c>
      <c r="L596" s="20"/>
    </row>
    <row r="597" spans="1:12" ht="72" hidden="1" x14ac:dyDescent="0.2">
      <c r="A597" s="44" t="s">
        <v>582</v>
      </c>
      <c r="B597" s="17" t="s">
        <v>109</v>
      </c>
      <c r="C597" s="17" t="s">
        <v>15</v>
      </c>
      <c r="D597" s="45" t="s">
        <v>583</v>
      </c>
      <c r="E597" s="45" t="s">
        <v>548</v>
      </c>
      <c r="F597" s="19">
        <f>F598</f>
        <v>0</v>
      </c>
      <c r="G597" s="19">
        <f t="shared" ref="G597:K597" si="296">G598</f>
        <v>0</v>
      </c>
      <c r="H597" s="19">
        <f t="shared" si="296"/>
        <v>0</v>
      </c>
      <c r="I597" s="19">
        <f t="shared" si="296"/>
        <v>0</v>
      </c>
      <c r="J597" s="19">
        <f t="shared" si="296"/>
        <v>0</v>
      </c>
      <c r="K597" s="19">
        <f t="shared" si="296"/>
        <v>0</v>
      </c>
      <c r="L597" s="20"/>
    </row>
    <row r="598" spans="1:12" ht="36" hidden="1" x14ac:dyDescent="0.2">
      <c r="A598" s="22" t="s">
        <v>126</v>
      </c>
      <c r="B598" s="17" t="s">
        <v>109</v>
      </c>
      <c r="C598" s="17" t="s">
        <v>15</v>
      </c>
      <c r="D598" s="45" t="s">
        <v>583</v>
      </c>
      <c r="E598" s="45" t="s">
        <v>328</v>
      </c>
      <c r="F598" s="19">
        <f>'[1]7.ведомства'!G333</f>
        <v>0</v>
      </c>
      <c r="G598" s="19">
        <f>'[1]7.ведомства'!H333</f>
        <v>0</v>
      </c>
      <c r="H598" s="19">
        <f>'[1]7.ведомства'!I333</f>
        <v>0</v>
      </c>
      <c r="I598" s="19">
        <f>'[1]7.ведомства'!J333</f>
        <v>0</v>
      </c>
      <c r="J598" s="19">
        <f>'[1]7.ведомства'!K333</f>
        <v>0</v>
      </c>
      <c r="K598" s="19">
        <f>'[1]7.ведомства'!L333</f>
        <v>0</v>
      </c>
      <c r="L598" s="20"/>
    </row>
    <row r="599" spans="1:12" ht="48" x14ac:dyDescent="0.2">
      <c r="A599" s="22" t="s">
        <v>329</v>
      </c>
      <c r="B599" s="17" t="s">
        <v>109</v>
      </c>
      <c r="C599" s="17" t="s">
        <v>15</v>
      </c>
      <c r="D599" s="17" t="s">
        <v>584</v>
      </c>
      <c r="E599" s="18"/>
      <c r="F599" s="19">
        <f t="shared" ref="F599:K599" si="297">F600</f>
        <v>47031138.640000001</v>
      </c>
      <c r="G599" s="19">
        <f t="shared" si="297"/>
        <v>47031138.640000001</v>
      </c>
      <c r="H599" s="19">
        <f t="shared" si="297"/>
        <v>0</v>
      </c>
      <c r="I599" s="19">
        <f t="shared" si="297"/>
        <v>0</v>
      </c>
      <c r="J599" s="19">
        <f t="shared" si="297"/>
        <v>47031138.640000001</v>
      </c>
      <c r="K599" s="19">
        <f t="shared" si="297"/>
        <v>47031138.640000001</v>
      </c>
      <c r="L599" s="20"/>
    </row>
    <row r="600" spans="1:12" ht="36" x14ac:dyDescent="0.2">
      <c r="A600" s="22" t="s">
        <v>126</v>
      </c>
      <c r="B600" s="17" t="s">
        <v>109</v>
      </c>
      <c r="C600" s="17" t="s">
        <v>15</v>
      </c>
      <c r="D600" s="17" t="s">
        <v>584</v>
      </c>
      <c r="E600" s="18">
        <v>600</v>
      </c>
      <c r="F600" s="19">
        <f>'[1]7.ведомства'!G335</f>
        <v>47031138.640000001</v>
      </c>
      <c r="G600" s="19">
        <f>'[1]7.ведомства'!H335</f>
        <v>47031138.640000001</v>
      </c>
      <c r="H600" s="19">
        <f>'[1]7.ведомства'!I335</f>
        <v>0</v>
      </c>
      <c r="I600" s="19">
        <f>'[1]7.ведомства'!J335</f>
        <v>0</v>
      </c>
      <c r="J600" s="19">
        <f>'[1]7.ведомства'!K335</f>
        <v>47031138.640000001</v>
      </c>
      <c r="K600" s="19">
        <f>'[1]7.ведомства'!L335</f>
        <v>47031138.640000001</v>
      </c>
      <c r="L600" s="20"/>
    </row>
    <row r="601" spans="1:12" ht="48" x14ac:dyDescent="0.2">
      <c r="A601" s="22" t="s">
        <v>585</v>
      </c>
      <c r="B601" s="17" t="s">
        <v>109</v>
      </c>
      <c r="C601" s="17" t="s">
        <v>15</v>
      </c>
      <c r="D601" s="17" t="s">
        <v>586</v>
      </c>
      <c r="E601" s="18"/>
      <c r="F601" s="19">
        <f t="shared" ref="F601:K601" si="298">F602</f>
        <v>526568800</v>
      </c>
      <c r="G601" s="19">
        <f t="shared" si="298"/>
        <v>526568800</v>
      </c>
      <c r="H601" s="19">
        <f t="shared" si="298"/>
        <v>0</v>
      </c>
      <c r="I601" s="19">
        <f t="shared" si="298"/>
        <v>0</v>
      </c>
      <c r="J601" s="19">
        <f t="shared" si="298"/>
        <v>526568800</v>
      </c>
      <c r="K601" s="19">
        <f t="shared" si="298"/>
        <v>526568800</v>
      </c>
      <c r="L601" s="20"/>
    </row>
    <row r="602" spans="1:12" ht="36" x14ac:dyDescent="0.2">
      <c r="A602" s="22" t="s">
        <v>126</v>
      </c>
      <c r="B602" s="17" t="s">
        <v>109</v>
      </c>
      <c r="C602" s="17" t="s">
        <v>15</v>
      </c>
      <c r="D602" s="17" t="s">
        <v>586</v>
      </c>
      <c r="E602" s="18">
        <v>600</v>
      </c>
      <c r="F602" s="19">
        <f>'[1]7.ведомства'!G337</f>
        <v>526568800</v>
      </c>
      <c r="G602" s="19">
        <f>'[1]7.ведомства'!H337</f>
        <v>526568800</v>
      </c>
      <c r="H602" s="19">
        <f>'[1]7.ведомства'!I337</f>
        <v>0</v>
      </c>
      <c r="I602" s="19">
        <f>'[1]7.ведомства'!J337</f>
        <v>0</v>
      </c>
      <c r="J602" s="19">
        <f>'[1]7.ведомства'!K337</f>
        <v>526568800</v>
      </c>
      <c r="K602" s="19">
        <f>'[1]7.ведомства'!L337</f>
        <v>526568800</v>
      </c>
      <c r="L602" s="20"/>
    </row>
    <row r="603" spans="1:12" ht="72" x14ac:dyDescent="0.2">
      <c r="A603" s="22" t="s">
        <v>587</v>
      </c>
      <c r="B603" s="17" t="s">
        <v>109</v>
      </c>
      <c r="C603" s="17" t="s">
        <v>15</v>
      </c>
      <c r="D603" s="17" t="s">
        <v>588</v>
      </c>
      <c r="E603" s="18"/>
      <c r="F603" s="19">
        <f>F604</f>
        <v>30138362.140000001</v>
      </c>
      <c r="G603" s="19">
        <f t="shared" ref="G603:K603" si="299">G604</f>
        <v>0</v>
      </c>
      <c r="H603" s="19">
        <f t="shared" si="299"/>
        <v>0</v>
      </c>
      <c r="I603" s="19">
        <f t="shared" si="299"/>
        <v>0</v>
      </c>
      <c r="J603" s="19">
        <f t="shared" si="299"/>
        <v>30138362.140000001</v>
      </c>
      <c r="K603" s="19">
        <f t="shared" si="299"/>
        <v>0</v>
      </c>
      <c r="L603" s="20"/>
    </row>
    <row r="604" spans="1:12" ht="36" x14ac:dyDescent="0.2">
      <c r="A604" s="22" t="s">
        <v>126</v>
      </c>
      <c r="B604" s="17" t="s">
        <v>109</v>
      </c>
      <c r="C604" s="17" t="s">
        <v>15</v>
      </c>
      <c r="D604" s="17" t="s">
        <v>588</v>
      </c>
      <c r="E604" s="18">
        <v>600</v>
      </c>
      <c r="F604" s="19">
        <f>'[1]7.ведомства'!G339</f>
        <v>30138362.140000001</v>
      </c>
      <c r="G604" s="19">
        <f>'[1]7.ведомства'!H339</f>
        <v>0</v>
      </c>
      <c r="H604" s="19">
        <f>'[1]7.ведомства'!I339</f>
        <v>0</v>
      </c>
      <c r="I604" s="19">
        <f>'[1]7.ведомства'!J339</f>
        <v>0</v>
      </c>
      <c r="J604" s="19">
        <f>'[1]7.ведомства'!K339</f>
        <v>30138362.140000001</v>
      </c>
      <c r="K604" s="19">
        <f>'[1]7.ведомства'!L339</f>
        <v>0</v>
      </c>
      <c r="L604" s="20"/>
    </row>
    <row r="605" spans="1:12" ht="36" x14ac:dyDescent="0.2">
      <c r="A605" s="22" t="s">
        <v>331</v>
      </c>
      <c r="B605" s="17" t="s">
        <v>109</v>
      </c>
      <c r="C605" s="17" t="s">
        <v>15</v>
      </c>
      <c r="D605" s="17" t="s">
        <v>589</v>
      </c>
      <c r="E605" s="18"/>
      <c r="F605" s="19">
        <f t="shared" ref="F605:K605" si="300">F606</f>
        <v>9769753.4399999995</v>
      </c>
      <c r="G605" s="19">
        <f t="shared" si="300"/>
        <v>0</v>
      </c>
      <c r="H605" s="19">
        <f t="shared" si="300"/>
        <v>0</v>
      </c>
      <c r="I605" s="19">
        <f t="shared" si="300"/>
        <v>0</v>
      </c>
      <c r="J605" s="19">
        <f t="shared" si="300"/>
        <v>9769753.4399999995</v>
      </c>
      <c r="K605" s="19">
        <f t="shared" si="300"/>
        <v>0</v>
      </c>
      <c r="L605" s="20"/>
    </row>
    <row r="606" spans="1:12" ht="36" x14ac:dyDescent="0.2">
      <c r="A606" s="22" t="s">
        <v>126</v>
      </c>
      <c r="B606" s="17" t="s">
        <v>109</v>
      </c>
      <c r="C606" s="17" t="s">
        <v>15</v>
      </c>
      <c r="D606" s="17" t="s">
        <v>589</v>
      </c>
      <c r="E606" s="18">
        <v>600</v>
      </c>
      <c r="F606" s="19">
        <f>'[1]7.ведомства'!G341</f>
        <v>9769753.4399999995</v>
      </c>
      <c r="G606" s="19">
        <f>'[1]7.ведомства'!H341</f>
        <v>0</v>
      </c>
      <c r="H606" s="19">
        <f>'[1]7.ведомства'!I341</f>
        <v>0</v>
      </c>
      <c r="I606" s="19">
        <f>'[1]7.ведомства'!J341</f>
        <v>0</v>
      </c>
      <c r="J606" s="19">
        <f>'[1]7.ведомства'!K341</f>
        <v>9769753.4399999995</v>
      </c>
      <c r="K606" s="19">
        <f>'[1]7.ведомства'!L341</f>
        <v>0</v>
      </c>
      <c r="L606" s="20"/>
    </row>
    <row r="607" spans="1:12" ht="36" x14ac:dyDescent="0.2">
      <c r="A607" s="30" t="s">
        <v>151</v>
      </c>
      <c r="B607" s="17" t="s">
        <v>109</v>
      </c>
      <c r="C607" s="17" t="s">
        <v>15</v>
      </c>
      <c r="D607" s="17" t="s">
        <v>590</v>
      </c>
      <c r="E607" s="18"/>
      <c r="F607" s="19">
        <f t="shared" ref="F607:K607" si="301">F608</f>
        <v>149575472.03999999</v>
      </c>
      <c r="G607" s="19">
        <f t="shared" si="301"/>
        <v>0</v>
      </c>
      <c r="H607" s="19">
        <f t="shared" si="301"/>
        <v>0</v>
      </c>
      <c r="I607" s="19">
        <f t="shared" si="301"/>
        <v>0</v>
      </c>
      <c r="J607" s="19">
        <f t="shared" si="301"/>
        <v>149575472.03999999</v>
      </c>
      <c r="K607" s="19">
        <f t="shared" si="301"/>
        <v>0</v>
      </c>
      <c r="L607" s="20"/>
    </row>
    <row r="608" spans="1:12" ht="36" x14ac:dyDescent="0.2">
      <c r="A608" s="22" t="s">
        <v>126</v>
      </c>
      <c r="B608" s="17" t="s">
        <v>109</v>
      </c>
      <c r="C608" s="17" t="s">
        <v>15</v>
      </c>
      <c r="D608" s="17" t="s">
        <v>590</v>
      </c>
      <c r="E608" s="18">
        <v>600</v>
      </c>
      <c r="F608" s="19">
        <f>'[1]7.ведомства'!G343</f>
        <v>149575472.03999999</v>
      </c>
      <c r="G608" s="19">
        <f>'[1]7.ведомства'!H343</f>
        <v>0</v>
      </c>
      <c r="H608" s="19">
        <f>'[1]7.ведомства'!I343</f>
        <v>0</v>
      </c>
      <c r="I608" s="19">
        <f>'[1]7.ведомства'!J343</f>
        <v>0</v>
      </c>
      <c r="J608" s="19">
        <f>'[1]7.ведомства'!K343</f>
        <v>149575472.03999999</v>
      </c>
      <c r="K608" s="19">
        <f>'[1]7.ведомства'!L343</f>
        <v>0</v>
      </c>
      <c r="L608" s="20"/>
    </row>
    <row r="609" spans="1:12" ht="36" x14ac:dyDescent="0.2">
      <c r="A609" s="30" t="s">
        <v>153</v>
      </c>
      <c r="B609" s="17" t="s">
        <v>109</v>
      </c>
      <c r="C609" s="17" t="s">
        <v>15</v>
      </c>
      <c r="D609" s="17" t="s">
        <v>591</v>
      </c>
      <c r="E609" s="18"/>
      <c r="F609" s="19">
        <f>F610</f>
        <v>13743300</v>
      </c>
      <c r="G609" s="19">
        <f t="shared" ref="G609:K609" si="302">G610</f>
        <v>0</v>
      </c>
      <c r="H609" s="19">
        <f t="shared" si="302"/>
        <v>0</v>
      </c>
      <c r="I609" s="19">
        <f t="shared" si="302"/>
        <v>0</v>
      </c>
      <c r="J609" s="19">
        <f t="shared" si="302"/>
        <v>13743300</v>
      </c>
      <c r="K609" s="19">
        <f t="shared" si="302"/>
        <v>0</v>
      </c>
      <c r="L609" s="20"/>
    </row>
    <row r="610" spans="1:12" ht="36" x14ac:dyDescent="0.2">
      <c r="A610" s="22" t="s">
        <v>126</v>
      </c>
      <c r="B610" s="17" t="s">
        <v>109</v>
      </c>
      <c r="C610" s="17" t="s">
        <v>15</v>
      </c>
      <c r="D610" s="17" t="s">
        <v>591</v>
      </c>
      <c r="E610" s="18">
        <v>600</v>
      </c>
      <c r="F610" s="19">
        <f>'[1]7.ведомства'!G345</f>
        <v>13743300</v>
      </c>
      <c r="G610" s="19">
        <f>'[1]7.ведомства'!H345</f>
        <v>0</v>
      </c>
      <c r="H610" s="19">
        <f>'[1]7.ведомства'!I345</f>
        <v>0</v>
      </c>
      <c r="I610" s="19">
        <f>'[1]7.ведомства'!J345</f>
        <v>0</v>
      </c>
      <c r="J610" s="19">
        <f>'[1]7.ведомства'!K345</f>
        <v>13743300</v>
      </c>
      <c r="K610" s="19">
        <f>'[1]7.ведомства'!L345</f>
        <v>0</v>
      </c>
      <c r="L610" s="20"/>
    </row>
    <row r="611" spans="1:12" ht="36" x14ac:dyDescent="0.2">
      <c r="A611" s="30" t="s">
        <v>155</v>
      </c>
      <c r="B611" s="17" t="s">
        <v>109</v>
      </c>
      <c r="C611" s="17" t="s">
        <v>15</v>
      </c>
      <c r="D611" s="17" t="s">
        <v>592</v>
      </c>
      <c r="E611" s="18"/>
      <c r="F611" s="19">
        <f>F612</f>
        <v>59643829.93</v>
      </c>
      <c r="G611" s="19">
        <f t="shared" ref="G611:K611" si="303">G612</f>
        <v>0</v>
      </c>
      <c r="H611" s="19">
        <f t="shared" si="303"/>
        <v>0</v>
      </c>
      <c r="I611" s="19">
        <f t="shared" si="303"/>
        <v>0</v>
      </c>
      <c r="J611" s="19">
        <f t="shared" si="303"/>
        <v>59643829.93</v>
      </c>
      <c r="K611" s="19">
        <f t="shared" si="303"/>
        <v>0</v>
      </c>
      <c r="L611" s="20"/>
    </row>
    <row r="612" spans="1:12" ht="36" x14ac:dyDescent="0.2">
      <c r="A612" s="22" t="s">
        <v>126</v>
      </c>
      <c r="B612" s="17" t="s">
        <v>109</v>
      </c>
      <c r="C612" s="17" t="s">
        <v>15</v>
      </c>
      <c r="D612" s="17" t="s">
        <v>592</v>
      </c>
      <c r="E612" s="18">
        <v>600</v>
      </c>
      <c r="F612" s="19">
        <f>'[1]7.ведомства'!G347</f>
        <v>59643829.93</v>
      </c>
      <c r="G612" s="19">
        <f>'[1]7.ведомства'!H347</f>
        <v>0</v>
      </c>
      <c r="H612" s="19">
        <f>'[1]7.ведомства'!I347</f>
        <v>0</v>
      </c>
      <c r="I612" s="19">
        <f>'[1]7.ведомства'!J347</f>
        <v>0</v>
      </c>
      <c r="J612" s="19">
        <f>'[1]7.ведомства'!K347</f>
        <v>59643829.93</v>
      </c>
      <c r="K612" s="19">
        <f>'[1]7.ведомства'!L347</f>
        <v>0</v>
      </c>
      <c r="L612" s="20"/>
    </row>
    <row r="613" spans="1:12" ht="36" x14ac:dyDescent="0.2">
      <c r="A613" s="30" t="s">
        <v>157</v>
      </c>
      <c r="B613" s="17" t="s">
        <v>109</v>
      </c>
      <c r="C613" s="17" t="s">
        <v>15</v>
      </c>
      <c r="D613" s="17" t="s">
        <v>593</v>
      </c>
      <c r="E613" s="18"/>
      <c r="F613" s="19">
        <f>F614</f>
        <v>54640237.899999999</v>
      </c>
      <c r="G613" s="19">
        <f t="shared" ref="G613:K613" si="304">G614</f>
        <v>0</v>
      </c>
      <c r="H613" s="19">
        <f t="shared" si="304"/>
        <v>0</v>
      </c>
      <c r="I613" s="19">
        <f t="shared" si="304"/>
        <v>0</v>
      </c>
      <c r="J613" s="19">
        <f t="shared" si="304"/>
        <v>54640237.899999999</v>
      </c>
      <c r="K613" s="19">
        <f t="shared" si="304"/>
        <v>0</v>
      </c>
      <c r="L613" s="20"/>
    </row>
    <row r="614" spans="1:12" ht="36" x14ac:dyDescent="0.2">
      <c r="A614" s="22" t="s">
        <v>126</v>
      </c>
      <c r="B614" s="17" t="s">
        <v>109</v>
      </c>
      <c r="C614" s="17" t="s">
        <v>15</v>
      </c>
      <c r="D614" s="17" t="s">
        <v>593</v>
      </c>
      <c r="E614" s="18">
        <v>600</v>
      </c>
      <c r="F614" s="19">
        <f>'[1]7.ведомства'!G349</f>
        <v>54640237.899999999</v>
      </c>
      <c r="G614" s="19">
        <f>'[1]7.ведомства'!H349</f>
        <v>0</v>
      </c>
      <c r="H614" s="19">
        <f>'[1]7.ведомства'!I349</f>
        <v>0</v>
      </c>
      <c r="I614" s="19">
        <f>'[1]7.ведомства'!J349</f>
        <v>0</v>
      </c>
      <c r="J614" s="19">
        <f>'[1]7.ведомства'!K349</f>
        <v>54640237.899999999</v>
      </c>
      <c r="K614" s="19">
        <f>'[1]7.ведомства'!L349</f>
        <v>0</v>
      </c>
      <c r="L614" s="20"/>
    </row>
    <row r="615" spans="1:12" ht="48" x14ac:dyDescent="0.2">
      <c r="A615" s="22" t="s">
        <v>594</v>
      </c>
      <c r="B615" s="17" t="s">
        <v>109</v>
      </c>
      <c r="C615" s="17" t="s">
        <v>15</v>
      </c>
      <c r="D615" s="17" t="s">
        <v>595</v>
      </c>
      <c r="E615" s="18"/>
      <c r="F615" s="19">
        <f>F616</f>
        <v>65100</v>
      </c>
      <c r="G615" s="19">
        <f t="shared" ref="G615:K616" si="305">G616</f>
        <v>0</v>
      </c>
      <c r="H615" s="19">
        <f t="shared" si="305"/>
        <v>0</v>
      </c>
      <c r="I615" s="19">
        <f t="shared" si="305"/>
        <v>0</v>
      </c>
      <c r="J615" s="19">
        <f t="shared" si="305"/>
        <v>65100</v>
      </c>
      <c r="K615" s="19">
        <f t="shared" si="305"/>
        <v>0</v>
      </c>
      <c r="L615" s="20"/>
    </row>
    <row r="616" spans="1:12" ht="36" x14ac:dyDescent="0.2">
      <c r="A616" s="22" t="s">
        <v>596</v>
      </c>
      <c r="B616" s="17" t="s">
        <v>109</v>
      </c>
      <c r="C616" s="17" t="s">
        <v>15</v>
      </c>
      <c r="D616" s="17" t="s">
        <v>597</v>
      </c>
      <c r="E616" s="18"/>
      <c r="F616" s="19">
        <f>F617</f>
        <v>65100</v>
      </c>
      <c r="G616" s="19">
        <f t="shared" si="305"/>
        <v>0</v>
      </c>
      <c r="H616" s="19">
        <f t="shared" si="305"/>
        <v>0</v>
      </c>
      <c r="I616" s="19">
        <f t="shared" si="305"/>
        <v>0</v>
      </c>
      <c r="J616" s="19">
        <f t="shared" si="305"/>
        <v>65100</v>
      </c>
      <c r="K616" s="19">
        <f t="shared" si="305"/>
        <v>0</v>
      </c>
      <c r="L616" s="20"/>
    </row>
    <row r="617" spans="1:12" ht="36" x14ac:dyDescent="0.2">
      <c r="A617" s="22" t="s">
        <v>126</v>
      </c>
      <c r="B617" s="17" t="s">
        <v>109</v>
      </c>
      <c r="C617" s="17" t="s">
        <v>15</v>
      </c>
      <c r="D617" s="17" t="s">
        <v>597</v>
      </c>
      <c r="E617" s="18">
        <v>600</v>
      </c>
      <c r="F617" s="19">
        <f>'[1]7.ведомства'!G352</f>
        <v>65100</v>
      </c>
      <c r="G617" s="19">
        <f>'[1]7.ведомства'!H352</f>
        <v>0</v>
      </c>
      <c r="H617" s="19">
        <f>'[1]7.ведомства'!I352</f>
        <v>0</v>
      </c>
      <c r="I617" s="19">
        <f>'[1]7.ведомства'!J352</f>
        <v>0</v>
      </c>
      <c r="J617" s="19">
        <f>'[1]7.ведомства'!K352</f>
        <v>65100</v>
      </c>
      <c r="K617" s="19">
        <f>'[1]7.ведомства'!L352</f>
        <v>0</v>
      </c>
      <c r="L617" s="20"/>
    </row>
    <row r="618" spans="1:12" ht="36" x14ac:dyDescent="0.2">
      <c r="A618" s="22" t="s">
        <v>598</v>
      </c>
      <c r="B618" s="17" t="s">
        <v>109</v>
      </c>
      <c r="C618" s="17" t="s">
        <v>15</v>
      </c>
      <c r="D618" s="17" t="s">
        <v>599</v>
      </c>
      <c r="E618" s="18"/>
      <c r="F618" s="19">
        <f>F619+F621+F623</f>
        <v>198882011.49000001</v>
      </c>
      <c r="G618" s="19">
        <f t="shared" ref="G618:K618" si="306">G619+G621+G623</f>
        <v>181018033</v>
      </c>
      <c r="H618" s="19">
        <f t="shared" si="306"/>
        <v>0</v>
      </c>
      <c r="I618" s="19">
        <f t="shared" si="306"/>
        <v>0</v>
      </c>
      <c r="J618" s="19">
        <f t="shared" si="306"/>
        <v>198882011.49000001</v>
      </c>
      <c r="K618" s="19">
        <f t="shared" si="306"/>
        <v>181018033</v>
      </c>
      <c r="L618" s="20"/>
    </row>
    <row r="619" spans="1:12" ht="67.5" customHeight="1" x14ac:dyDescent="0.2">
      <c r="A619" s="30" t="s">
        <v>600</v>
      </c>
      <c r="B619" s="17" t="s">
        <v>109</v>
      </c>
      <c r="C619" s="17" t="s">
        <v>15</v>
      </c>
      <c r="D619" s="17" t="s">
        <v>601</v>
      </c>
      <c r="E619" s="18"/>
      <c r="F619" s="19">
        <f t="shared" ref="F619:K619" si="307">F620</f>
        <v>198882011.49000001</v>
      </c>
      <c r="G619" s="19">
        <f t="shared" si="307"/>
        <v>181018033</v>
      </c>
      <c r="H619" s="19">
        <f t="shared" si="307"/>
        <v>0</v>
      </c>
      <c r="I619" s="19">
        <f t="shared" si="307"/>
        <v>0</v>
      </c>
      <c r="J619" s="19">
        <f t="shared" si="307"/>
        <v>198882011.49000001</v>
      </c>
      <c r="K619" s="19">
        <f t="shared" si="307"/>
        <v>181018033</v>
      </c>
      <c r="L619" s="20"/>
    </row>
    <row r="620" spans="1:12" ht="33" customHeight="1" x14ac:dyDescent="0.2">
      <c r="A620" s="22" t="s">
        <v>169</v>
      </c>
      <c r="B620" s="17" t="s">
        <v>109</v>
      </c>
      <c r="C620" s="17" t="s">
        <v>15</v>
      </c>
      <c r="D620" s="17" t="s">
        <v>601</v>
      </c>
      <c r="E620" s="18">
        <v>400</v>
      </c>
      <c r="F620" s="19">
        <f>'[1]7.ведомства'!G1120</f>
        <v>198882011.49000001</v>
      </c>
      <c r="G620" s="19">
        <f>'[1]7.ведомства'!H1120</f>
        <v>181018033</v>
      </c>
      <c r="H620" s="19">
        <f>'[1]7.ведомства'!I1120</f>
        <v>0</v>
      </c>
      <c r="I620" s="19">
        <f>'[1]7.ведомства'!J1120</f>
        <v>0</v>
      </c>
      <c r="J620" s="19">
        <f>'[1]7.ведомства'!K1120</f>
        <v>198882011.49000001</v>
      </c>
      <c r="K620" s="19">
        <f>'[1]7.ведомства'!L1120</f>
        <v>181018033</v>
      </c>
      <c r="L620" s="20"/>
    </row>
    <row r="621" spans="1:12" ht="36" hidden="1" x14ac:dyDescent="0.2">
      <c r="A621" s="22" t="s">
        <v>488</v>
      </c>
      <c r="B621" s="17" t="s">
        <v>109</v>
      </c>
      <c r="C621" s="17" t="s">
        <v>15</v>
      </c>
      <c r="D621" s="17" t="s">
        <v>602</v>
      </c>
      <c r="E621" s="18"/>
      <c r="F621" s="19">
        <f t="shared" ref="F621:K621" si="308">F622</f>
        <v>0</v>
      </c>
      <c r="G621" s="19">
        <f t="shared" si="308"/>
        <v>0</v>
      </c>
      <c r="H621" s="19">
        <f t="shared" si="308"/>
        <v>0</v>
      </c>
      <c r="I621" s="19">
        <f t="shared" si="308"/>
        <v>0</v>
      </c>
      <c r="J621" s="19">
        <f t="shared" si="308"/>
        <v>0</v>
      </c>
      <c r="K621" s="19">
        <f t="shared" si="308"/>
        <v>0</v>
      </c>
      <c r="L621" s="20"/>
    </row>
    <row r="622" spans="1:12" ht="24" hidden="1" x14ac:dyDescent="0.2">
      <c r="A622" s="22" t="s">
        <v>169</v>
      </c>
      <c r="B622" s="17" t="s">
        <v>109</v>
      </c>
      <c r="C622" s="17" t="s">
        <v>15</v>
      </c>
      <c r="D622" s="17" t="s">
        <v>602</v>
      </c>
      <c r="E622" s="18">
        <v>400</v>
      </c>
      <c r="F622" s="19">
        <f>'[1]7.ведомства'!G1122</f>
        <v>0</v>
      </c>
      <c r="G622" s="19">
        <f>'[1]7.ведомства'!H1122</f>
        <v>0</v>
      </c>
      <c r="H622" s="19">
        <f>'[1]7.ведомства'!I1122</f>
        <v>0</v>
      </c>
      <c r="I622" s="19">
        <f>'[1]7.ведомства'!J1122</f>
        <v>0</v>
      </c>
      <c r="J622" s="19">
        <f>'[1]7.ведомства'!K1122</f>
        <v>0</v>
      </c>
      <c r="K622" s="19">
        <f>'[1]7.ведомства'!L1122</f>
        <v>0</v>
      </c>
      <c r="L622" s="20"/>
    </row>
    <row r="623" spans="1:12" ht="57.75" hidden="1" customHeight="1" x14ac:dyDescent="0.2">
      <c r="A623" s="23" t="s">
        <v>603</v>
      </c>
      <c r="B623" s="17" t="s">
        <v>109</v>
      </c>
      <c r="C623" s="17" t="s">
        <v>15</v>
      </c>
      <c r="D623" s="17" t="s">
        <v>604</v>
      </c>
      <c r="E623" s="18"/>
      <c r="F623" s="19">
        <f t="shared" ref="F623:K623" si="309">F624</f>
        <v>0</v>
      </c>
      <c r="G623" s="19">
        <f t="shared" si="309"/>
        <v>0</v>
      </c>
      <c r="H623" s="19">
        <f t="shared" si="309"/>
        <v>0</v>
      </c>
      <c r="I623" s="19">
        <f t="shared" si="309"/>
        <v>0</v>
      </c>
      <c r="J623" s="19">
        <f t="shared" si="309"/>
        <v>0</v>
      </c>
      <c r="K623" s="19">
        <f t="shared" si="309"/>
        <v>0</v>
      </c>
      <c r="L623" s="20"/>
    </row>
    <row r="624" spans="1:12" ht="24" hidden="1" x14ac:dyDescent="0.2">
      <c r="A624" s="22" t="s">
        <v>169</v>
      </c>
      <c r="B624" s="17" t="s">
        <v>109</v>
      </c>
      <c r="C624" s="17" t="s">
        <v>15</v>
      </c>
      <c r="D624" s="17" t="s">
        <v>604</v>
      </c>
      <c r="E624" s="18">
        <v>400</v>
      </c>
      <c r="F624" s="19">
        <f>'[1]7.ведомства'!G1124</f>
        <v>0</v>
      </c>
      <c r="G624" s="19">
        <f>'[1]7.ведомства'!H1124</f>
        <v>0</v>
      </c>
      <c r="H624" s="19">
        <f>'[1]7.ведомства'!I1124</f>
        <v>0</v>
      </c>
      <c r="I624" s="19">
        <f>'[1]7.ведомства'!J1124</f>
        <v>0</v>
      </c>
      <c r="J624" s="19">
        <f>'[1]7.ведомства'!K1124</f>
        <v>0</v>
      </c>
      <c r="K624" s="19">
        <f>'[1]7.ведомства'!L1124</f>
        <v>0</v>
      </c>
      <c r="L624" s="20"/>
    </row>
    <row r="625" spans="1:12" x14ac:dyDescent="0.2">
      <c r="A625" s="22" t="s">
        <v>605</v>
      </c>
      <c r="B625" s="17" t="s">
        <v>109</v>
      </c>
      <c r="C625" s="17" t="s">
        <v>17</v>
      </c>
      <c r="D625" s="17"/>
      <c r="E625" s="18"/>
      <c r="F625" s="19">
        <f t="shared" ref="F625:K625" si="310">F626</f>
        <v>860440796.50000012</v>
      </c>
      <c r="G625" s="19">
        <f t="shared" si="310"/>
        <v>684959292</v>
      </c>
      <c r="H625" s="19">
        <f t="shared" si="310"/>
        <v>0</v>
      </c>
      <c r="I625" s="19">
        <f t="shared" si="310"/>
        <v>0</v>
      </c>
      <c r="J625" s="19">
        <f t="shared" si="310"/>
        <v>860440796.50000012</v>
      </c>
      <c r="K625" s="19">
        <f t="shared" si="310"/>
        <v>684959292</v>
      </c>
      <c r="L625" s="20"/>
    </row>
    <row r="626" spans="1:12" ht="24" x14ac:dyDescent="0.2">
      <c r="A626" s="22" t="s">
        <v>67</v>
      </c>
      <c r="B626" s="17" t="s">
        <v>109</v>
      </c>
      <c r="C626" s="17" t="s">
        <v>17</v>
      </c>
      <c r="D626" s="17" t="s">
        <v>68</v>
      </c>
      <c r="E626" s="18"/>
      <c r="F626" s="19">
        <f t="shared" ref="F626:K626" si="311">F627+F661</f>
        <v>860440796.50000012</v>
      </c>
      <c r="G626" s="19">
        <f t="shared" si="311"/>
        <v>684959292</v>
      </c>
      <c r="H626" s="19">
        <f t="shared" si="311"/>
        <v>0</v>
      </c>
      <c r="I626" s="19">
        <f t="shared" si="311"/>
        <v>0</v>
      </c>
      <c r="J626" s="19">
        <f t="shared" si="311"/>
        <v>860440796.50000012</v>
      </c>
      <c r="K626" s="19">
        <f t="shared" si="311"/>
        <v>684959292</v>
      </c>
      <c r="L626" s="20"/>
    </row>
    <row r="627" spans="1:12" ht="24" x14ac:dyDescent="0.2">
      <c r="A627" s="22" t="s">
        <v>606</v>
      </c>
      <c r="B627" s="17" t="s">
        <v>109</v>
      </c>
      <c r="C627" s="17" t="s">
        <v>17</v>
      </c>
      <c r="D627" s="17" t="s">
        <v>70</v>
      </c>
      <c r="E627" s="18"/>
      <c r="F627" s="19">
        <f t="shared" ref="F627:K627" si="312">F628+F647+F652</f>
        <v>782895733.16000009</v>
      </c>
      <c r="G627" s="19">
        <f t="shared" si="312"/>
        <v>612860192</v>
      </c>
      <c r="H627" s="19">
        <f t="shared" si="312"/>
        <v>0</v>
      </c>
      <c r="I627" s="19">
        <f t="shared" si="312"/>
        <v>0</v>
      </c>
      <c r="J627" s="19">
        <f t="shared" si="312"/>
        <v>782895733.16000009</v>
      </c>
      <c r="K627" s="19">
        <f t="shared" si="312"/>
        <v>612860192</v>
      </c>
      <c r="L627" s="20"/>
    </row>
    <row r="628" spans="1:12" ht="36" x14ac:dyDescent="0.2">
      <c r="A628" s="22" t="s">
        <v>579</v>
      </c>
      <c r="B628" s="17" t="s">
        <v>109</v>
      </c>
      <c r="C628" s="17" t="s">
        <v>17</v>
      </c>
      <c r="D628" s="17" t="s">
        <v>580</v>
      </c>
      <c r="E628" s="18"/>
      <c r="F628" s="19">
        <f>F629+F635+F643+F637+F639+F641+F645+F631+F633</f>
        <v>782804333.16000009</v>
      </c>
      <c r="G628" s="19">
        <f t="shared" ref="G628:K628" si="313">G629+G635+G643+G637+G639+G641+G645+G631+G633</f>
        <v>612860192</v>
      </c>
      <c r="H628" s="19">
        <f t="shared" si="313"/>
        <v>0</v>
      </c>
      <c r="I628" s="19">
        <f t="shared" si="313"/>
        <v>0</v>
      </c>
      <c r="J628" s="19">
        <f t="shared" si="313"/>
        <v>782804333.16000009</v>
      </c>
      <c r="K628" s="19">
        <f t="shared" si="313"/>
        <v>612860192</v>
      </c>
      <c r="L628" s="20"/>
    </row>
    <row r="629" spans="1:12" ht="60" x14ac:dyDescent="0.2">
      <c r="A629" s="22" t="s">
        <v>29</v>
      </c>
      <c r="B629" s="17" t="s">
        <v>109</v>
      </c>
      <c r="C629" s="17" t="s">
        <v>17</v>
      </c>
      <c r="D629" s="17" t="s">
        <v>581</v>
      </c>
      <c r="E629" s="17"/>
      <c r="F629" s="19">
        <f t="shared" ref="F629:K629" si="314">F630</f>
        <v>7562300</v>
      </c>
      <c r="G629" s="19">
        <f t="shared" si="314"/>
        <v>0</v>
      </c>
      <c r="H629" s="19">
        <f t="shared" si="314"/>
        <v>0</v>
      </c>
      <c r="I629" s="19">
        <f t="shared" si="314"/>
        <v>0</v>
      </c>
      <c r="J629" s="19">
        <f t="shared" si="314"/>
        <v>7562300</v>
      </c>
      <c r="K629" s="19">
        <f t="shared" si="314"/>
        <v>0</v>
      </c>
      <c r="L629" s="20"/>
    </row>
    <row r="630" spans="1:12" ht="36" x14ac:dyDescent="0.2">
      <c r="A630" s="22" t="s">
        <v>126</v>
      </c>
      <c r="B630" s="17" t="s">
        <v>109</v>
      </c>
      <c r="C630" s="17" t="s">
        <v>17</v>
      </c>
      <c r="D630" s="17" t="s">
        <v>581</v>
      </c>
      <c r="E630" s="17" t="s">
        <v>328</v>
      </c>
      <c r="F630" s="19">
        <f>'[1]7.ведомства'!G358</f>
        <v>7562300</v>
      </c>
      <c r="G630" s="19">
        <f>'[1]7.ведомства'!H358</f>
        <v>0</v>
      </c>
      <c r="H630" s="19">
        <f>'[1]7.ведомства'!I358</f>
        <v>0</v>
      </c>
      <c r="I630" s="19">
        <f>'[1]7.ведомства'!J358</f>
        <v>0</v>
      </c>
      <c r="J630" s="19">
        <f>'[1]7.ведомства'!K358</f>
        <v>7562300</v>
      </c>
      <c r="K630" s="19">
        <f>'[1]7.ведомства'!L358</f>
        <v>0</v>
      </c>
      <c r="L630" s="20"/>
    </row>
    <row r="631" spans="1:12" ht="60" x14ac:dyDescent="0.2">
      <c r="A631" s="44" t="s">
        <v>607</v>
      </c>
      <c r="B631" s="17" t="s">
        <v>109</v>
      </c>
      <c r="C631" s="17" t="s">
        <v>17</v>
      </c>
      <c r="D631" s="45" t="s">
        <v>608</v>
      </c>
      <c r="E631" s="45" t="s">
        <v>548</v>
      </c>
      <c r="F631" s="19">
        <f>F632</f>
        <v>50184288</v>
      </c>
      <c r="G631" s="19">
        <f t="shared" ref="G631:K631" si="315">G632</f>
        <v>50184288</v>
      </c>
      <c r="H631" s="19">
        <f t="shared" si="315"/>
        <v>0</v>
      </c>
      <c r="I631" s="19">
        <f t="shared" si="315"/>
        <v>0</v>
      </c>
      <c r="J631" s="19">
        <f t="shared" si="315"/>
        <v>50184288</v>
      </c>
      <c r="K631" s="19">
        <f t="shared" si="315"/>
        <v>50184288</v>
      </c>
      <c r="L631" s="20"/>
    </row>
    <row r="632" spans="1:12" ht="36" x14ac:dyDescent="0.2">
      <c r="A632" s="44" t="s">
        <v>126</v>
      </c>
      <c r="B632" s="17" t="s">
        <v>109</v>
      </c>
      <c r="C632" s="17" t="s">
        <v>17</v>
      </c>
      <c r="D632" s="45" t="s">
        <v>608</v>
      </c>
      <c r="E632" s="45" t="s">
        <v>328</v>
      </c>
      <c r="F632" s="19">
        <f>'[1]7.ведомства'!G360</f>
        <v>50184288</v>
      </c>
      <c r="G632" s="19">
        <f>'[1]7.ведомства'!H360</f>
        <v>50184288</v>
      </c>
      <c r="H632" s="19">
        <f>'[1]7.ведомства'!I360</f>
        <v>0</v>
      </c>
      <c r="I632" s="19">
        <f>'[1]7.ведомства'!J360</f>
        <v>0</v>
      </c>
      <c r="J632" s="19">
        <f>'[1]7.ведомства'!K360</f>
        <v>50184288</v>
      </c>
      <c r="K632" s="19">
        <f>'[1]7.ведомства'!L360</f>
        <v>50184288</v>
      </c>
      <c r="L632" s="20"/>
    </row>
    <row r="633" spans="1:12" ht="75" customHeight="1" x14ac:dyDescent="0.2">
      <c r="A633" s="44" t="s">
        <v>609</v>
      </c>
      <c r="B633" s="17" t="s">
        <v>109</v>
      </c>
      <c r="C633" s="17" t="s">
        <v>17</v>
      </c>
      <c r="D633" s="45" t="s">
        <v>610</v>
      </c>
      <c r="E633" s="45" t="s">
        <v>548</v>
      </c>
      <c r="F633" s="19">
        <f>F634</f>
        <v>2281104</v>
      </c>
      <c r="G633" s="19">
        <f t="shared" ref="G633:K633" si="316">G634</f>
        <v>2281104</v>
      </c>
      <c r="H633" s="19">
        <f t="shared" si="316"/>
        <v>0</v>
      </c>
      <c r="I633" s="19">
        <f t="shared" si="316"/>
        <v>0</v>
      </c>
      <c r="J633" s="19">
        <f t="shared" si="316"/>
        <v>2281104</v>
      </c>
      <c r="K633" s="19">
        <f t="shared" si="316"/>
        <v>2281104</v>
      </c>
      <c r="L633" s="20"/>
    </row>
    <row r="634" spans="1:12" ht="36" x14ac:dyDescent="0.2">
      <c r="A634" s="44" t="s">
        <v>126</v>
      </c>
      <c r="B634" s="17" t="s">
        <v>109</v>
      </c>
      <c r="C634" s="17" t="s">
        <v>17</v>
      </c>
      <c r="D634" s="45" t="s">
        <v>610</v>
      </c>
      <c r="E634" s="45" t="s">
        <v>328</v>
      </c>
      <c r="F634" s="19">
        <f>'[1]7.ведомства'!G362</f>
        <v>2281104</v>
      </c>
      <c r="G634" s="19">
        <f>'[1]7.ведомства'!H362</f>
        <v>2281104</v>
      </c>
      <c r="H634" s="19">
        <f>'[1]7.ведомства'!I362</f>
        <v>0</v>
      </c>
      <c r="I634" s="19">
        <f>'[1]7.ведомства'!J362</f>
        <v>0</v>
      </c>
      <c r="J634" s="19">
        <f>'[1]7.ведомства'!K362</f>
        <v>2281104</v>
      </c>
      <c r="K634" s="19">
        <f>'[1]7.ведомства'!L362</f>
        <v>2281104</v>
      </c>
      <c r="L634" s="20"/>
    </row>
    <row r="635" spans="1:12" ht="48" x14ac:dyDescent="0.2">
      <c r="A635" s="22" t="s">
        <v>585</v>
      </c>
      <c r="B635" s="17" t="s">
        <v>109</v>
      </c>
      <c r="C635" s="17" t="s">
        <v>17</v>
      </c>
      <c r="D635" s="17" t="s">
        <v>586</v>
      </c>
      <c r="E635" s="18"/>
      <c r="F635" s="19">
        <f t="shared" ref="F635:K635" si="317">F636</f>
        <v>560394800</v>
      </c>
      <c r="G635" s="19">
        <f t="shared" si="317"/>
        <v>560394800</v>
      </c>
      <c r="H635" s="19">
        <f t="shared" si="317"/>
        <v>0</v>
      </c>
      <c r="I635" s="19">
        <f t="shared" si="317"/>
        <v>0</v>
      </c>
      <c r="J635" s="19">
        <f t="shared" si="317"/>
        <v>560394800</v>
      </c>
      <c r="K635" s="19">
        <f t="shared" si="317"/>
        <v>560394800</v>
      </c>
      <c r="L635" s="20"/>
    </row>
    <row r="636" spans="1:12" ht="36" x14ac:dyDescent="0.2">
      <c r="A636" s="22" t="s">
        <v>126</v>
      </c>
      <c r="B636" s="17" t="s">
        <v>109</v>
      </c>
      <c r="C636" s="17" t="s">
        <v>17</v>
      </c>
      <c r="D636" s="17" t="s">
        <v>586</v>
      </c>
      <c r="E636" s="18">
        <v>600</v>
      </c>
      <c r="F636" s="19">
        <f>'[1]7.ведомства'!G364</f>
        <v>560394800</v>
      </c>
      <c r="G636" s="19">
        <f>'[1]7.ведомства'!H364</f>
        <v>560394800</v>
      </c>
      <c r="H636" s="19">
        <f>'[1]7.ведомства'!I364</f>
        <v>0</v>
      </c>
      <c r="I636" s="19">
        <f>'[1]7.ведомства'!J364</f>
        <v>0</v>
      </c>
      <c r="J636" s="19">
        <f>'[1]7.ведомства'!K364</f>
        <v>560394800</v>
      </c>
      <c r="K636" s="19">
        <f>'[1]7.ведомства'!L364</f>
        <v>560394800</v>
      </c>
      <c r="L636" s="20"/>
    </row>
    <row r="637" spans="1:12" ht="36" x14ac:dyDescent="0.2">
      <c r="A637" s="30" t="s">
        <v>153</v>
      </c>
      <c r="B637" s="17" t="s">
        <v>109</v>
      </c>
      <c r="C637" s="17" t="s">
        <v>17</v>
      </c>
      <c r="D637" s="17" t="s">
        <v>591</v>
      </c>
      <c r="E637" s="18"/>
      <c r="F637" s="19">
        <f>F638</f>
        <v>17248821.960000001</v>
      </c>
      <c r="G637" s="19">
        <f t="shared" ref="G637:K637" si="318">G638</f>
        <v>0</v>
      </c>
      <c r="H637" s="19">
        <f t="shared" si="318"/>
        <v>0</v>
      </c>
      <c r="I637" s="19">
        <f t="shared" si="318"/>
        <v>0</v>
      </c>
      <c r="J637" s="19">
        <f t="shared" si="318"/>
        <v>17248821.960000001</v>
      </c>
      <c r="K637" s="19">
        <f t="shared" si="318"/>
        <v>0</v>
      </c>
      <c r="L637" s="20"/>
    </row>
    <row r="638" spans="1:12" ht="36" x14ac:dyDescent="0.2">
      <c r="A638" s="22" t="s">
        <v>126</v>
      </c>
      <c r="B638" s="17" t="s">
        <v>109</v>
      </c>
      <c r="C638" s="17" t="s">
        <v>17</v>
      </c>
      <c r="D638" s="17" t="s">
        <v>591</v>
      </c>
      <c r="E638" s="18">
        <v>600</v>
      </c>
      <c r="F638" s="19">
        <f>'[1]7.ведомства'!G366</f>
        <v>17248821.960000001</v>
      </c>
      <c r="G638" s="19">
        <f>'[1]7.ведомства'!H366</f>
        <v>0</v>
      </c>
      <c r="H638" s="19">
        <f>'[1]7.ведомства'!I366</f>
        <v>0</v>
      </c>
      <c r="I638" s="19">
        <f>'[1]7.ведомства'!J366</f>
        <v>0</v>
      </c>
      <c r="J638" s="19">
        <f>'[1]7.ведомства'!K366</f>
        <v>17248821.960000001</v>
      </c>
      <c r="K638" s="19">
        <f>'[1]7.ведомства'!L366</f>
        <v>0</v>
      </c>
      <c r="L638" s="20"/>
    </row>
    <row r="639" spans="1:12" ht="36" x14ac:dyDescent="0.2">
      <c r="A639" s="30" t="s">
        <v>155</v>
      </c>
      <c r="B639" s="17" t="s">
        <v>109</v>
      </c>
      <c r="C639" s="17" t="s">
        <v>17</v>
      </c>
      <c r="D639" s="17" t="s">
        <v>592</v>
      </c>
      <c r="E639" s="18"/>
      <c r="F639" s="19">
        <f>F640</f>
        <v>94120933.129999995</v>
      </c>
      <c r="G639" s="19">
        <f t="shared" ref="G639:K639" si="319">G640</f>
        <v>0</v>
      </c>
      <c r="H639" s="19">
        <f t="shared" si="319"/>
        <v>0</v>
      </c>
      <c r="I639" s="19">
        <f t="shared" si="319"/>
        <v>0</v>
      </c>
      <c r="J639" s="19">
        <f t="shared" si="319"/>
        <v>94120933.129999995</v>
      </c>
      <c r="K639" s="19">
        <f t="shared" si="319"/>
        <v>0</v>
      </c>
      <c r="L639" s="20"/>
    </row>
    <row r="640" spans="1:12" ht="36" x14ac:dyDescent="0.2">
      <c r="A640" s="22" t="s">
        <v>126</v>
      </c>
      <c r="B640" s="17" t="s">
        <v>109</v>
      </c>
      <c r="C640" s="17" t="s">
        <v>17</v>
      </c>
      <c r="D640" s="17" t="s">
        <v>592</v>
      </c>
      <c r="E640" s="18">
        <v>600</v>
      </c>
      <c r="F640" s="19">
        <f>'[1]7.ведомства'!G368</f>
        <v>94120933.129999995</v>
      </c>
      <c r="G640" s="19">
        <f>'[1]7.ведомства'!H368</f>
        <v>0</v>
      </c>
      <c r="H640" s="19">
        <f>'[1]7.ведомства'!I368</f>
        <v>0</v>
      </c>
      <c r="I640" s="19">
        <f>'[1]7.ведомства'!J368</f>
        <v>0</v>
      </c>
      <c r="J640" s="19">
        <f>'[1]7.ведомства'!K368</f>
        <v>94120933.129999995</v>
      </c>
      <c r="K640" s="19">
        <f>'[1]7.ведомства'!L368</f>
        <v>0</v>
      </c>
      <c r="L640" s="20"/>
    </row>
    <row r="641" spans="1:12" ht="36" x14ac:dyDescent="0.2">
      <c r="A641" s="30" t="s">
        <v>157</v>
      </c>
      <c r="B641" s="17" t="s">
        <v>109</v>
      </c>
      <c r="C641" s="17" t="s">
        <v>17</v>
      </c>
      <c r="D641" s="17" t="s">
        <v>593</v>
      </c>
      <c r="E641" s="18"/>
      <c r="F641" s="19">
        <f>F642</f>
        <v>50412086.07</v>
      </c>
      <c r="G641" s="19">
        <f t="shared" ref="G641:K641" si="320">G642</f>
        <v>0</v>
      </c>
      <c r="H641" s="19">
        <f t="shared" si="320"/>
        <v>0</v>
      </c>
      <c r="I641" s="19">
        <f t="shared" si="320"/>
        <v>0</v>
      </c>
      <c r="J641" s="19">
        <f t="shared" si="320"/>
        <v>50412086.07</v>
      </c>
      <c r="K641" s="19">
        <f t="shared" si="320"/>
        <v>0</v>
      </c>
      <c r="L641" s="20"/>
    </row>
    <row r="642" spans="1:12" ht="36" x14ac:dyDescent="0.2">
      <c r="A642" s="22" t="s">
        <v>126</v>
      </c>
      <c r="B642" s="17" t="s">
        <v>109</v>
      </c>
      <c r="C642" s="17" t="s">
        <v>17</v>
      </c>
      <c r="D642" s="17" t="s">
        <v>593</v>
      </c>
      <c r="E642" s="18">
        <v>600</v>
      </c>
      <c r="F642" s="19">
        <f>'[1]7.ведомства'!G370</f>
        <v>50412086.07</v>
      </c>
      <c r="G642" s="19">
        <f>'[1]7.ведомства'!H370</f>
        <v>0</v>
      </c>
      <c r="H642" s="19">
        <f>'[1]7.ведомства'!I370</f>
        <v>0</v>
      </c>
      <c r="I642" s="19">
        <f>'[1]7.ведомства'!J370</f>
        <v>0</v>
      </c>
      <c r="J642" s="19">
        <f>'[1]7.ведомства'!K370</f>
        <v>50412086.07</v>
      </c>
      <c r="K642" s="19">
        <f>'[1]7.ведомства'!L370</f>
        <v>0</v>
      </c>
      <c r="L642" s="20"/>
    </row>
    <row r="643" spans="1:12" ht="24" x14ac:dyDescent="0.2">
      <c r="A643" s="22" t="s">
        <v>611</v>
      </c>
      <c r="B643" s="17" t="s">
        <v>109</v>
      </c>
      <c r="C643" s="17" t="s">
        <v>17</v>
      </c>
      <c r="D643" s="17" t="s">
        <v>612</v>
      </c>
      <c r="E643" s="18"/>
      <c r="F643" s="19">
        <f t="shared" ref="F643:K643" si="321">F644</f>
        <v>600000</v>
      </c>
      <c r="G643" s="19">
        <f t="shared" si="321"/>
        <v>0</v>
      </c>
      <c r="H643" s="19">
        <f t="shared" si="321"/>
        <v>0</v>
      </c>
      <c r="I643" s="19">
        <f t="shared" si="321"/>
        <v>0</v>
      </c>
      <c r="J643" s="19">
        <f t="shared" si="321"/>
        <v>600000</v>
      </c>
      <c r="K643" s="19">
        <f t="shared" si="321"/>
        <v>0</v>
      </c>
      <c r="L643" s="20"/>
    </row>
    <row r="644" spans="1:12" ht="36" x14ac:dyDescent="0.2">
      <c r="A644" s="22" t="s">
        <v>126</v>
      </c>
      <c r="B644" s="17" t="s">
        <v>109</v>
      </c>
      <c r="C644" s="17" t="s">
        <v>17</v>
      </c>
      <c r="D644" s="17" t="s">
        <v>612</v>
      </c>
      <c r="E644" s="18">
        <v>600</v>
      </c>
      <c r="F644" s="19">
        <f>'[1]7.ведомства'!G372</f>
        <v>600000</v>
      </c>
      <c r="G644" s="19">
        <f>'[1]7.ведомства'!H372</f>
        <v>0</v>
      </c>
      <c r="H644" s="19">
        <f>'[1]7.ведомства'!I372</f>
        <v>0</v>
      </c>
      <c r="I644" s="19">
        <f>'[1]7.ведомства'!J372</f>
        <v>0</v>
      </c>
      <c r="J644" s="19">
        <f>'[1]7.ведомства'!K372</f>
        <v>600000</v>
      </c>
      <c r="K644" s="19">
        <f>'[1]7.ведомства'!L372</f>
        <v>0</v>
      </c>
      <c r="L644" s="20"/>
    </row>
    <row r="645" spans="1:12" hidden="1" x14ac:dyDescent="0.2">
      <c r="A645" s="22" t="s">
        <v>613</v>
      </c>
      <c r="B645" s="17" t="s">
        <v>109</v>
      </c>
      <c r="C645" s="17" t="s">
        <v>17</v>
      </c>
      <c r="D645" s="17" t="s">
        <v>614</v>
      </c>
      <c r="E645" s="18"/>
      <c r="F645" s="19">
        <f>F646</f>
        <v>0</v>
      </c>
      <c r="G645" s="19">
        <f t="shared" ref="G645:K645" si="322">G646</f>
        <v>0</v>
      </c>
      <c r="H645" s="19">
        <f t="shared" si="322"/>
        <v>0</v>
      </c>
      <c r="I645" s="19">
        <f t="shared" si="322"/>
        <v>0</v>
      </c>
      <c r="J645" s="19">
        <f t="shared" si="322"/>
        <v>0</v>
      </c>
      <c r="K645" s="19">
        <f t="shared" si="322"/>
        <v>0</v>
      </c>
      <c r="L645" s="20"/>
    </row>
    <row r="646" spans="1:12" ht="36" hidden="1" x14ac:dyDescent="0.2">
      <c r="A646" s="22" t="s">
        <v>126</v>
      </c>
      <c r="B646" s="17" t="s">
        <v>109</v>
      </c>
      <c r="C646" s="17" t="s">
        <v>17</v>
      </c>
      <c r="D646" s="17" t="s">
        <v>614</v>
      </c>
      <c r="E646" s="18">
        <v>600</v>
      </c>
      <c r="F646" s="19">
        <f>'[1]7.ведомства'!G374</f>
        <v>0</v>
      </c>
      <c r="G646" s="19">
        <f>'[1]7.ведомства'!H374</f>
        <v>0</v>
      </c>
      <c r="H646" s="19">
        <f>'[1]7.ведомства'!I374</f>
        <v>0</v>
      </c>
      <c r="I646" s="19">
        <f>'[1]7.ведомства'!J374</f>
        <v>0</v>
      </c>
      <c r="J646" s="19">
        <f>'[1]7.ведомства'!K374</f>
        <v>0</v>
      </c>
      <c r="K646" s="19">
        <f>'[1]7.ведомства'!L374</f>
        <v>0</v>
      </c>
      <c r="L646" s="20"/>
    </row>
    <row r="647" spans="1:12" ht="48" x14ac:dyDescent="0.2">
      <c r="A647" s="22" t="s">
        <v>594</v>
      </c>
      <c r="B647" s="17" t="s">
        <v>109</v>
      </c>
      <c r="C647" s="17" t="s">
        <v>17</v>
      </c>
      <c r="D647" s="17" t="s">
        <v>595</v>
      </c>
      <c r="E647" s="18"/>
      <c r="F647" s="19">
        <f>F648+F650</f>
        <v>91400</v>
      </c>
      <c r="G647" s="19">
        <f t="shared" ref="G647:K647" si="323">G648+G650</f>
        <v>0</v>
      </c>
      <c r="H647" s="19">
        <f t="shared" si="323"/>
        <v>0</v>
      </c>
      <c r="I647" s="19">
        <f t="shared" si="323"/>
        <v>0</v>
      </c>
      <c r="J647" s="19">
        <f t="shared" si="323"/>
        <v>91400</v>
      </c>
      <c r="K647" s="19">
        <f t="shared" si="323"/>
        <v>0</v>
      </c>
      <c r="L647" s="20"/>
    </row>
    <row r="648" spans="1:12" ht="36" hidden="1" x14ac:dyDescent="0.2">
      <c r="A648" s="22" t="s">
        <v>615</v>
      </c>
      <c r="B648" s="17" t="s">
        <v>109</v>
      </c>
      <c r="C648" s="17" t="s">
        <v>17</v>
      </c>
      <c r="D648" s="17" t="s">
        <v>616</v>
      </c>
      <c r="E648" s="18"/>
      <c r="F648" s="19">
        <f t="shared" ref="F648:K648" si="324">F649</f>
        <v>0</v>
      </c>
      <c r="G648" s="19">
        <f t="shared" si="324"/>
        <v>0</v>
      </c>
      <c r="H648" s="19">
        <f t="shared" si="324"/>
        <v>0</v>
      </c>
      <c r="I648" s="19">
        <f t="shared" si="324"/>
        <v>0</v>
      </c>
      <c r="J648" s="19">
        <f t="shared" si="324"/>
        <v>0</v>
      </c>
      <c r="K648" s="19">
        <f t="shared" si="324"/>
        <v>0</v>
      </c>
      <c r="L648" s="20"/>
    </row>
    <row r="649" spans="1:12" ht="36" hidden="1" x14ac:dyDescent="0.2">
      <c r="A649" s="22" t="s">
        <v>126</v>
      </c>
      <c r="B649" s="17" t="s">
        <v>109</v>
      </c>
      <c r="C649" s="17" t="s">
        <v>17</v>
      </c>
      <c r="D649" s="17" t="s">
        <v>616</v>
      </c>
      <c r="E649" s="18">
        <v>600</v>
      </c>
      <c r="F649" s="19">
        <f>'[1]7.ведомства'!G377</f>
        <v>0</v>
      </c>
      <c r="G649" s="19">
        <f>'[1]7.ведомства'!H377</f>
        <v>0</v>
      </c>
      <c r="H649" s="19">
        <f>'[1]7.ведомства'!I377</f>
        <v>0</v>
      </c>
      <c r="I649" s="19">
        <f>'[1]7.ведомства'!J377</f>
        <v>0</v>
      </c>
      <c r="J649" s="19">
        <f>'[1]7.ведомства'!K377</f>
        <v>0</v>
      </c>
      <c r="K649" s="19">
        <f>'[1]7.ведомства'!L377</f>
        <v>0</v>
      </c>
      <c r="L649" s="20"/>
    </row>
    <row r="650" spans="1:12" ht="36" x14ac:dyDescent="0.2">
      <c r="A650" s="22" t="s">
        <v>596</v>
      </c>
      <c r="B650" s="17" t="s">
        <v>109</v>
      </c>
      <c r="C650" s="17" t="s">
        <v>17</v>
      </c>
      <c r="D650" s="17" t="s">
        <v>597</v>
      </c>
      <c r="E650" s="18"/>
      <c r="F650" s="19">
        <f t="shared" ref="F650:K650" si="325">F651</f>
        <v>91400</v>
      </c>
      <c r="G650" s="19">
        <f t="shared" si="325"/>
        <v>0</v>
      </c>
      <c r="H650" s="19">
        <f t="shared" si="325"/>
        <v>0</v>
      </c>
      <c r="I650" s="19">
        <f t="shared" si="325"/>
        <v>0</v>
      </c>
      <c r="J650" s="19">
        <f t="shared" si="325"/>
        <v>91400</v>
      </c>
      <c r="K650" s="19">
        <f t="shared" si="325"/>
        <v>0</v>
      </c>
      <c r="L650" s="20"/>
    </row>
    <row r="651" spans="1:12" ht="36" x14ac:dyDescent="0.2">
      <c r="A651" s="22" t="s">
        <v>126</v>
      </c>
      <c r="B651" s="17" t="s">
        <v>109</v>
      </c>
      <c r="C651" s="17" t="s">
        <v>17</v>
      </c>
      <c r="D651" s="17" t="s">
        <v>597</v>
      </c>
      <c r="E651" s="18">
        <v>600</v>
      </c>
      <c r="F651" s="19">
        <f>'[1]7.ведомства'!G379</f>
        <v>91400</v>
      </c>
      <c r="G651" s="19">
        <f>'[1]7.ведомства'!H379</f>
        <v>0</v>
      </c>
      <c r="H651" s="19">
        <f>'[1]7.ведомства'!I379</f>
        <v>0</v>
      </c>
      <c r="I651" s="19">
        <f>'[1]7.ведомства'!J379</f>
        <v>0</v>
      </c>
      <c r="J651" s="19">
        <f>'[1]7.ведомства'!K379</f>
        <v>91400</v>
      </c>
      <c r="K651" s="19">
        <f>'[1]7.ведомства'!L379</f>
        <v>0</v>
      </c>
      <c r="L651" s="20"/>
    </row>
    <row r="652" spans="1:12" hidden="1" x14ac:dyDescent="0.2">
      <c r="A652" s="22" t="s">
        <v>617</v>
      </c>
      <c r="B652" s="17" t="s">
        <v>109</v>
      </c>
      <c r="C652" s="17" t="s">
        <v>17</v>
      </c>
      <c r="D652" s="17" t="s">
        <v>618</v>
      </c>
      <c r="E652" s="18"/>
      <c r="F652" s="19">
        <f>F655+F657+F659+F653</f>
        <v>0</v>
      </c>
      <c r="G652" s="19">
        <f t="shared" ref="G652:K652" si="326">G655+G657+G659+G653</f>
        <v>0</v>
      </c>
      <c r="H652" s="19">
        <f t="shared" si="326"/>
        <v>0</v>
      </c>
      <c r="I652" s="19">
        <f t="shared" si="326"/>
        <v>0</v>
      </c>
      <c r="J652" s="19">
        <f t="shared" si="326"/>
        <v>0</v>
      </c>
      <c r="K652" s="19">
        <f t="shared" si="326"/>
        <v>0</v>
      </c>
      <c r="L652" s="20"/>
    </row>
    <row r="653" spans="1:12" ht="36" hidden="1" x14ac:dyDescent="0.2">
      <c r="A653" s="22" t="s">
        <v>619</v>
      </c>
      <c r="B653" s="17" t="s">
        <v>109</v>
      </c>
      <c r="C653" s="17" t="s">
        <v>17</v>
      </c>
      <c r="D653" s="17" t="s">
        <v>620</v>
      </c>
      <c r="E653" s="17"/>
      <c r="F653" s="19">
        <f t="shared" ref="F653:K653" si="327">F654</f>
        <v>0</v>
      </c>
      <c r="G653" s="19">
        <f t="shared" si="327"/>
        <v>0</v>
      </c>
      <c r="H653" s="19">
        <f t="shared" si="327"/>
        <v>0</v>
      </c>
      <c r="I653" s="19">
        <f t="shared" si="327"/>
        <v>0</v>
      </c>
      <c r="J653" s="19">
        <f t="shared" si="327"/>
        <v>0</v>
      </c>
      <c r="K653" s="19">
        <f t="shared" si="327"/>
        <v>0</v>
      </c>
      <c r="L653" s="20"/>
    </row>
    <row r="654" spans="1:12" ht="36" hidden="1" x14ac:dyDescent="0.2">
      <c r="A654" s="22" t="s">
        <v>126</v>
      </c>
      <c r="B654" s="17" t="s">
        <v>109</v>
      </c>
      <c r="C654" s="17" t="s">
        <v>17</v>
      </c>
      <c r="D654" s="17" t="s">
        <v>620</v>
      </c>
      <c r="E654" s="17" t="s">
        <v>328</v>
      </c>
      <c r="F654" s="19">
        <f>'[1]7.ведомства'!G382</f>
        <v>0</v>
      </c>
      <c r="G654" s="19">
        <f>'[1]7.ведомства'!H382</f>
        <v>0</v>
      </c>
      <c r="H654" s="19">
        <f>'[1]7.ведомства'!I382</f>
        <v>0</v>
      </c>
      <c r="I654" s="19">
        <f>'[1]7.ведомства'!J382</f>
        <v>0</v>
      </c>
      <c r="J654" s="19">
        <f>'[1]7.ведомства'!K382</f>
        <v>0</v>
      </c>
      <c r="K654" s="19">
        <f>'[1]7.ведомства'!L382</f>
        <v>0</v>
      </c>
      <c r="L654" s="20"/>
    </row>
    <row r="655" spans="1:12" ht="36" hidden="1" x14ac:dyDescent="0.2">
      <c r="A655" s="46" t="s">
        <v>621</v>
      </c>
      <c r="B655" s="17" t="s">
        <v>109</v>
      </c>
      <c r="C655" s="17" t="s">
        <v>17</v>
      </c>
      <c r="D655" s="17" t="s">
        <v>622</v>
      </c>
      <c r="E655" s="18"/>
      <c r="F655" s="19">
        <f t="shared" ref="F655:K655" si="328">F656</f>
        <v>0</v>
      </c>
      <c r="G655" s="19">
        <f t="shared" si="328"/>
        <v>0</v>
      </c>
      <c r="H655" s="19">
        <f t="shared" si="328"/>
        <v>0</v>
      </c>
      <c r="I655" s="19">
        <f t="shared" si="328"/>
        <v>0</v>
      </c>
      <c r="J655" s="19">
        <f t="shared" si="328"/>
        <v>0</v>
      </c>
      <c r="K655" s="19">
        <f t="shared" si="328"/>
        <v>0</v>
      </c>
      <c r="L655" s="20"/>
    </row>
    <row r="656" spans="1:12" ht="24" hidden="1" x14ac:dyDescent="0.2">
      <c r="A656" s="22" t="s">
        <v>169</v>
      </c>
      <c r="B656" s="17" t="s">
        <v>109</v>
      </c>
      <c r="C656" s="17" t="s">
        <v>17</v>
      </c>
      <c r="D656" s="17" t="s">
        <v>622</v>
      </c>
      <c r="E656" s="18">
        <v>400</v>
      </c>
      <c r="F656" s="19">
        <f>'[1]7.ведомства'!G1130</f>
        <v>0</v>
      </c>
      <c r="G656" s="19">
        <f>'[1]7.ведомства'!H1130</f>
        <v>0</v>
      </c>
      <c r="H656" s="19">
        <f>'[1]7.ведомства'!I1130</f>
        <v>0</v>
      </c>
      <c r="I656" s="19">
        <f>'[1]7.ведомства'!J1130</f>
        <v>0</v>
      </c>
      <c r="J656" s="19">
        <f>'[1]7.ведомства'!K1130</f>
        <v>0</v>
      </c>
      <c r="K656" s="19">
        <f>'[1]7.ведомства'!L1130</f>
        <v>0</v>
      </c>
      <c r="L656" s="20"/>
    </row>
    <row r="657" spans="1:12" ht="36" hidden="1" x14ac:dyDescent="0.2">
      <c r="A657" s="22" t="s">
        <v>488</v>
      </c>
      <c r="B657" s="17" t="s">
        <v>109</v>
      </c>
      <c r="C657" s="17" t="s">
        <v>17</v>
      </c>
      <c r="D657" s="17" t="s">
        <v>623</v>
      </c>
      <c r="E657" s="18"/>
      <c r="F657" s="19">
        <f t="shared" ref="F657:K657" si="329">F658</f>
        <v>0</v>
      </c>
      <c r="G657" s="19">
        <f t="shared" si="329"/>
        <v>0</v>
      </c>
      <c r="H657" s="19">
        <f t="shared" si="329"/>
        <v>0</v>
      </c>
      <c r="I657" s="19">
        <f t="shared" si="329"/>
        <v>0</v>
      </c>
      <c r="J657" s="19">
        <f t="shared" si="329"/>
        <v>0</v>
      </c>
      <c r="K657" s="19">
        <f t="shared" si="329"/>
        <v>0</v>
      </c>
      <c r="L657" s="20"/>
    </row>
    <row r="658" spans="1:12" ht="24" hidden="1" x14ac:dyDescent="0.2">
      <c r="A658" s="22" t="s">
        <v>169</v>
      </c>
      <c r="B658" s="17" t="s">
        <v>109</v>
      </c>
      <c r="C658" s="17" t="s">
        <v>17</v>
      </c>
      <c r="D658" s="17" t="s">
        <v>623</v>
      </c>
      <c r="E658" s="18">
        <v>400</v>
      </c>
      <c r="F658" s="19">
        <f>'[1]7.ведомства'!G1132</f>
        <v>0</v>
      </c>
      <c r="G658" s="19">
        <f>'[1]7.ведомства'!H1132</f>
        <v>0</v>
      </c>
      <c r="H658" s="19">
        <f>'[1]7.ведомства'!I1132</f>
        <v>0</v>
      </c>
      <c r="I658" s="19">
        <f>'[1]7.ведомства'!J1132</f>
        <v>0</v>
      </c>
      <c r="J658" s="19">
        <f>'[1]7.ведомства'!K1132</f>
        <v>0</v>
      </c>
      <c r="K658" s="19">
        <f>'[1]7.ведомства'!L1132</f>
        <v>0</v>
      </c>
      <c r="L658" s="20"/>
    </row>
    <row r="659" spans="1:12" ht="54.75" hidden="1" customHeight="1" x14ac:dyDescent="0.2">
      <c r="A659" s="23" t="s">
        <v>603</v>
      </c>
      <c r="B659" s="17" t="s">
        <v>109</v>
      </c>
      <c r="C659" s="17" t="s">
        <v>17</v>
      </c>
      <c r="D659" s="17" t="s">
        <v>624</v>
      </c>
      <c r="E659" s="18"/>
      <c r="F659" s="19">
        <f t="shared" ref="F659:K659" si="330">F660</f>
        <v>0</v>
      </c>
      <c r="G659" s="19">
        <f t="shared" si="330"/>
        <v>0</v>
      </c>
      <c r="H659" s="19">
        <f t="shared" si="330"/>
        <v>0</v>
      </c>
      <c r="I659" s="19">
        <f t="shared" si="330"/>
        <v>0</v>
      </c>
      <c r="J659" s="19">
        <f t="shared" si="330"/>
        <v>0</v>
      </c>
      <c r="K659" s="19">
        <f t="shared" si="330"/>
        <v>0</v>
      </c>
      <c r="L659" s="20"/>
    </row>
    <row r="660" spans="1:12" ht="24" hidden="1" x14ac:dyDescent="0.2">
      <c r="A660" s="22" t="s">
        <v>169</v>
      </c>
      <c r="B660" s="17" t="s">
        <v>109</v>
      </c>
      <c r="C660" s="17" t="s">
        <v>17</v>
      </c>
      <c r="D660" s="17" t="s">
        <v>624</v>
      </c>
      <c r="E660" s="18">
        <v>400</v>
      </c>
      <c r="F660" s="19">
        <f>'[1]7.ведомства'!G1134</f>
        <v>0</v>
      </c>
      <c r="G660" s="19">
        <f>'[1]7.ведомства'!H1134</f>
        <v>0</v>
      </c>
      <c r="H660" s="19">
        <f>'[1]7.ведомства'!I1134</f>
        <v>0</v>
      </c>
      <c r="I660" s="19">
        <f>'[1]7.ведомства'!J1134</f>
        <v>0</v>
      </c>
      <c r="J660" s="19">
        <f>'[1]7.ведомства'!K1134</f>
        <v>0</v>
      </c>
      <c r="K660" s="19">
        <f>'[1]7.ведомства'!L1134</f>
        <v>0</v>
      </c>
      <c r="L660" s="20"/>
    </row>
    <row r="661" spans="1:12" x14ac:dyDescent="0.2">
      <c r="A661" s="22" t="s">
        <v>625</v>
      </c>
      <c r="B661" s="17" t="s">
        <v>109</v>
      </c>
      <c r="C661" s="17" t="s">
        <v>17</v>
      </c>
      <c r="D661" s="17" t="s">
        <v>626</v>
      </c>
      <c r="E661" s="18"/>
      <c r="F661" s="19">
        <f t="shared" ref="F661:K661" si="331">F662</f>
        <v>77545063.340000004</v>
      </c>
      <c r="G661" s="19">
        <f t="shared" si="331"/>
        <v>72099100</v>
      </c>
      <c r="H661" s="19">
        <f t="shared" si="331"/>
        <v>0</v>
      </c>
      <c r="I661" s="19">
        <f t="shared" si="331"/>
        <v>0</v>
      </c>
      <c r="J661" s="19">
        <f t="shared" si="331"/>
        <v>77545063.340000004</v>
      </c>
      <c r="K661" s="19">
        <f t="shared" si="331"/>
        <v>72099100</v>
      </c>
      <c r="L661" s="20"/>
    </row>
    <row r="662" spans="1:12" ht="36" x14ac:dyDescent="0.2">
      <c r="A662" s="22" t="s">
        <v>627</v>
      </c>
      <c r="B662" s="17" t="s">
        <v>109</v>
      </c>
      <c r="C662" s="17" t="s">
        <v>17</v>
      </c>
      <c r="D662" s="17" t="s">
        <v>628</v>
      </c>
      <c r="E662" s="18"/>
      <c r="F662" s="19">
        <f>F663+F667+F671+F665+F669+F673</f>
        <v>77545063.340000004</v>
      </c>
      <c r="G662" s="19">
        <f t="shared" ref="G662:K662" si="332">G663+G667+G671+G665+G669+G673</f>
        <v>72099100</v>
      </c>
      <c r="H662" s="19">
        <f t="shared" si="332"/>
        <v>0</v>
      </c>
      <c r="I662" s="19">
        <f t="shared" si="332"/>
        <v>0</v>
      </c>
      <c r="J662" s="19">
        <f t="shared" si="332"/>
        <v>77545063.340000004</v>
      </c>
      <c r="K662" s="19">
        <f t="shared" si="332"/>
        <v>72099100</v>
      </c>
      <c r="L662" s="20"/>
    </row>
    <row r="663" spans="1:12" ht="72" x14ac:dyDescent="0.2">
      <c r="A663" s="22" t="s">
        <v>629</v>
      </c>
      <c r="B663" s="17" t="s">
        <v>109</v>
      </c>
      <c r="C663" s="17" t="s">
        <v>17</v>
      </c>
      <c r="D663" s="17" t="s">
        <v>630</v>
      </c>
      <c r="E663" s="18"/>
      <c r="F663" s="19">
        <f t="shared" ref="F663:K663" si="333">F664</f>
        <v>2271400</v>
      </c>
      <c r="G663" s="19">
        <f t="shared" si="333"/>
        <v>2271400</v>
      </c>
      <c r="H663" s="19">
        <f t="shared" si="333"/>
        <v>0</v>
      </c>
      <c r="I663" s="19">
        <f t="shared" si="333"/>
        <v>0</v>
      </c>
      <c r="J663" s="19">
        <f t="shared" si="333"/>
        <v>2271400</v>
      </c>
      <c r="K663" s="19">
        <f t="shared" si="333"/>
        <v>2271400</v>
      </c>
      <c r="L663" s="20"/>
    </row>
    <row r="664" spans="1:12" ht="36" x14ac:dyDescent="0.2">
      <c r="A664" s="22" t="s">
        <v>126</v>
      </c>
      <c r="B664" s="17" t="s">
        <v>109</v>
      </c>
      <c r="C664" s="17" t="s">
        <v>17</v>
      </c>
      <c r="D664" s="17" t="s">
        <v>630</v>
      </c>
      <c r="E664" s="18">
        <v>600</v>
      </c>
      <c r="F664" s="19">
        <f>'[1]7.ведомства'!G386</f>
        <v>2271400</v>
      </c>
      <c r="G664" s="19">
        <f>'[1]7.ведомства'!H386</f>
        <v>2271400</v>
      </c>
      <c r="H664" s="19">
        <f>'[1]7.ведомства'!I386</f>
        <v>0</v>
      </c>
      <c r="I664" s="19">
        <f>'[1]7.ведомства'!J386</f>
        <v>0</v>
      </c>
      <c r="J664" s="19">
        <f>'[1]7.ведомства'!K386</f>
        <v>2271400</v>
      </c>
      <c r="K664" s="19">
        <f>'[1]7.ведомства'!L386</f>
        <v>2271400</v>
      </c>
      <c r="L664" s="20"/>
    </row>
    <row r="665" spans="1:12" ht="60" x14ac:dyDescent="0.2">
      <c r="A665" s="47" t="s">
        <v>631</v>
      </c>
      <c r="B665" s="17" t="s">
        <v>109</v>
      </c>
      <c r="C665" s="17" t="s">
        <v>17</v>
      </c>
      <c r="D665" s="45" t="s">
        <v>632</v>
      </c>
      <c r="E665" s="45" t="s">
        <v>548</v>
      </c>
      <c r="F665" s="19">
        <f>F666</f>
        <v>5672100</v>
      </c>
      <c r="G665" s="19">
        <f t="shared" ref="G665:K665" si="334">G666</f>
        <v>5672100</v>
      </c>
      <c r="H665" s="19">
        <f t="shared" si="334"/>
        <v>0</v>
      </c>
      <c r="I665" s="19">
        <f t="shared" si="334"/>
        <v>0</v>
      </c>
      <c r="J665" s="19">
        <f t="shared" si="334"/>
        <v>5672100</v>
      </c>
      <c r="K665" s="19">
        <f t="shared" si="334"/>
        <v>5672100</v>
      </c>
      <c r="L665" s="20"/>
    </row>
    <row r="666" spans="1:12" ht="36" x14ac:dyDescent="0.2">
      <c r="A666" s="47" t="s">
        <v>126</v>
      </c>
      <c r="B666" s="17" t="s">
        <v>109</v>
      </c>
      <c r="C666" s="17" t="s">
        <v>17</v>
      </c>
      <c r="D666" s="45" t="s">
        <v>632</v>
      </c>
      <c r="E666" s="45" t="s">
        <v>328</v>
      </c>
      <c r="F666" s="19">
        <f>'[1]7.ведомства'!G388</f>
        <v>5672100</v>
      </c>
      <c r="G666" s="19">
        <f>'[1]7.ведомства'!H388</f>
        <v>5672100</v>
      </c>
      <c r="H666" s="19">
        <f>'[1]7.ведомства'!I388</f>
        <v>0</v>
      </c>
      <c r="I666" s="19">
        <f>'[1]7.ведомства'!J388</f>
        <v>0</v>
      </c>
      <c r="J666" s="19">
        <f>'[1]7.ведомства'!K388</f>
        <v>5672100</v>
      </c>
      <c r="K666" s="19">
        <f>'[1]7.ведомства'!L388</f>
        <v>5672100</v>
      </c>
      <c r="L666" s="20"/>
    </row>
    <row r="667" spans="1:12" ht="24" x14ac:dyDescent="0.2">
      <c r="A667" s="22" t="s">
        <v>633</v>
      </c>
      <c r="B667" s="17" t="s">
        <v>109</v>
      </c>
      <c r="C667" s="17" t="s">
        <v>17</v>
      </c>
      <c r="D667" s="17" t="s">
        <v>634</v>
      </c>
      <c r="E667" s="18"/>
      <c r="F667" s="19">
        <f t="shared" ref="F667:K667" si="335">F668</f>
        <v>20379200</v>
      </c>
      <c r="G667" s="19">
        <f t="shared" si="335"/>
        <v>20379200</v>
      </c>
      <c r="H667" s="19">
        <f t="shared" si="335"/>
        <v>0</v>
      </c>
      <c r="I667" s="19">
        <f t="shared" si="335"/>
        <v>0</v>
      </c>
      <c r="J667" s="19">
        <f t="shared" si="335"/>
        <v>20379200</v>
      </c>
      <c r="K667" s="19">
        <f t="shared" si="335"/>
        <v>20379200</v>
      </c>
      <c r="L667" s="20"/>
    </row>
    <row r="668" spans="1:12" ht="36" x14ac:dyDescent="0.2">
      <c r="A668" s="22" t="s">
        <v>126</v>
      </c>
      <c r="B668" s="17" t="s">
        <v>109</v>
      </c>
      <c r="C668" s="17" t="s">
        <v>17</v>
      </c>
      <c r="D668" s="17" t="s">
        <v>634</v>
      </c>
      <c r="E668" s="18">
        <v>600</v>
      </c>
      <c r="F668" s="19">
        <f>'[1]7.ведомства'!G390</f>
        <v>20379200</v>
      </c>
      <c r="G668" s="19">
        <f>'[1]7.ведомства'!H390</f>
        <v>20379200</v>
      </c>
      <c r="H668" s="19">
        <f>'[1]7.ведомства'!I390</f>
        <v>0</v>
      </c>
      <c r="I668" s="19">
        <f>'[1]7.ведомства'!J390</f>
        <v>0</v>
      </c>
      <c r="J668" s="19">
        <f>'[1]7.ведомства'!K390</f>
        <v>20379200</v>
      </c>
      <c r="K668" s="19">
        <f>'[1]7.ведомства'!L390</f>
        <v>20379200</v>
      </c>
      <c r="L668" s="20"/>
    </row>
    <row r="669" spans="1:12" ht="48" x14ac:dyDescent="0.2">
      <c r="A669" s="44" t="s">
        <v>635</v>
      </c>
      <c r="B669" s="17" t="s">
        <v>109</v>
      </c>
      <c r="C669" s="17" t="s">
        <v>17</v>
      </c>
      <c r="D669" s="45" t="s">
        <v>636</v>
      </c>
      <c r="E669" s="45" t="s">
        <v>548</v>
      </c>
      <c r="F669" s="19">
        <f>F670</f>
        <v>44669795.920000002</v>
      </c>
      <c r="G669" s="19">
        <f t="shared" ref="G669:K669" si="336">G670</f>
        <v>43776400</v>
      </c>
      <c r="H669" s="19">
        <f t="shared" si="336"/>
        <v>0</v>
      </c>
      <c r="I669" s="19">
        <f t="shared" si="336"/>
        <v>0</v>
      </c>
      <c r="J669" s="19">
        <f t="shared" si="336"/>
        <v>44669795.920000002</v>
      </c>
      <c r="K669" s="19">
        <f t="shared" si="336"/>
        <v>43776400</v>
      </c>
      <c r="L669" s="20"/>
    </row>
    <row r="670" spans="1:12" ht="36" x14ac:dyDescent="0.2">
      <c r="A670" s="44" t="s">
        <v>126</v>
      </c>
      <c r="B670" s="17" t="s">
        <v>109</v>
      </c>
      <c r="C670" s="17" t="s">
        <v>17</v>
      </c>
      <c r="D670" s="45" t="s">
        <v>636</v>
      </c>
      <c r="E670" s="45" t="s">
        <v>328</v>
      </c>
      <c r="F670" s="19">
        <f>'[1]7.ведомства'!G392</f>
        <v>44669795.920000002</v>
      </c>
      <c r="G670" s="19">
        <f>'[1]7.ведомства'!H392</f>
        <v>43776400</v>
      </c>
      <c r="H670" s="19">
        <f>'[1]7.ведомства'!I392</f>
        <v>0</v>
      </c>
      <c r="I670" s="19">
        <f>'[1]7.ведомства'!J392</f>
        <v>0</v>
      </c>
      <c r="J670" s="19">
        <f>'[1]7.ведомства'!K392</f>
        <v>44669795.920000002</v>
      </c>
      <c r="K670" s="19">
        <f>'[1]7.ведомства'!L392</f>
        <v>43776400</v>
      </c>
      <c r="L670" s="20"/>
    </row>
    <row r="671" spans="1:12" ht="84" x14ac:dyDescent="0.2">
      <c r="A671" s="22" t="s">
        <v>637</v>
      </c>
      <c r="B671" s="17" t="s">
        <v>109</v>
      </c>
      <c r="C671" s="17" t="s">
        <v>17</v>
      </c>
      <c r="D671" s="17" t="s">
        <v>638</v>
      </c>
      <c r="E671" s="18"/>
      <c r="F671" s="19">
        <f t="shared" ref="F671:K671" si="337">F672</f>
        <v>4436810.28</v>
      </c>
      <c r="G671" s="19">
        <f t="shared" si="337"/>
        <v>0</v>
      </c>
      <c r="H671" s="19">
        <f t="shared" si="337"/>
        <v>0</v>
      </c>
      <c r="I671" s="19">
        <f t="shared" si="337"/>
        <v>0</v>
      </c>
      <c r="J671" s="19">
        <f t="shared" si="337"/>
        <v>4436810.28</v>
      </c>
      <c r="K671" s="19">
        <f t="shared" si="337"/>
        <v>0</v>
      </c>
      <c r="L671" s="20"/>
    </row>
    <row r="672" spans="1:12" ht="36" x14ac:dyDescent="0.2">
      <c r="A672" s="22" t="s">
        <v>126</v>
      </c>
      <c r="B672" s="17" t="s">
        <v>109</v>
      </c>
      <c r="C672" s="17" t="s">
        <v>17</v>
      </c>
      <c r="D672" s="17" t="s">
        <v>638</v>
      </c>
      <c r="E672" s="18">
        <v>600</v>
      </c>
      <c r="F672" s="19">
        <f>'[1]7.ведомства'!G394</f>
        <v>4436810.28</v>
      </c>
      <c r="G672" s="19">
        <f>'[1]7.ведомства'!H394</f>
        <v>0</v>
      </c>
      <c r="H672" s="19">
        <f>'[1]7.ведомства'!I394</f>
        <v>0</v>
      </c>
      <c r="I672" s="19">
        <f>'[1]7.ведомства'!J394</f>
        <v>0</v>
      </c>
      <c r="J672" s="19">
        <f>'[1]7.ведомства'!K394</f>
        <v>4436810.28</v>
      </c>
      <c r="K672" s="19">
        <f>'[1]7.ведомства'!L394</f>
        <v>0</v>
      </c>
      <c r="L672" s="20"/>
    </row>
    <row r="673" spans="1:12" ht="48" x14ac:dyDescent="0.2">
      <c r="A673" s="22" t="s">
        <v>639</v>
      </c>
      <c r="B673" s="17" t="s">
        <v>109</v>
      </c>
      <c r="C673" s="17" t="s">
        <v>17</v>
      </c>
      <c r="D673" s="45" t="s">
        <v>640</v>
      </c>
      <c r="E673" s="45" t="s">
        <v>548</v>
      </c>
      <c r="F673" s="19">
        <f>F674</f>
        <v>115757.14</v>
      </c>
      <c r="G673" s="19">
        <f t="shared" ref="G673:K673" si="338">G674</f>
        <v>0</v>
      </c>
      <c r="H673" s="19">
        <f t="shared" si="338"/>
        <v>0</v>
      </c>
      <c r="I673" s="19">
        <f t="shared" si="338"/>
        <v>0</v>
      </c>
      <c r="J673" s="19">
        <f t="shared" si="338"/>
        <v>115757.14</v>
      </c>
      <c r="K673" s="19">
        <f t="shared" si="338"/>
        <v>0</v>
      </c>
      <c r="L673" s="20"/>
    </row>
    <row r="674" spans="1:12" ht="36" x14ac:dyDescent="0.2">
      <c r="A674" s="47" t="s">
        <v>126</v>
      </c>
      <c r="B674" s="17" t="s">
        <v>109</v>
      </c>
      <c r="C674" s="17" t="s">
        <v>17</v>
      </c>
      <c r="D674" s="45" t="s">
        <v>640</v>
      </c>
      <c r="E674" s="45" t="s">
        <v>328</v>
      </c>
      <c r="F674" s="19">
        <f>'[1]7.ведомства'!G396</f>
        <v>115757.14</v>
      </c>
      <c r="G674" s="19">
        <f>'[1]7.ведомства'!H396</f>
        <v>0</v>
      </c>
      <c r="H674" s="19">
        <f>'[1]7.ведомства'!I396</f>
        <v>0</v>
      </c>
      <c r="I674" s="19">
        <f>'[1]7.ведомства'!J396</f>
        <v>0</v>
      </c>
      <c r="J674" s="19">
        <f>'[1]7.ведомства'!K396</f>
        <v>115757.14</v>
      </c>
      <c r="K674" s="19">
        <f>'[1]7.ведомства'!L396</f>
        <v>0</v>
      </c>
      <c r="L674" s="20"/>
    </row>
    <row r="675" spans="1:12" x14ac:dyDescent="0.2">
      <c r="A675" s="22" t="s">
        <v>641</v>
      </c>
      <c r="B675" s="17" t="s">
        <v>109</v>
      </c>
      <c r="C675" s="17" t="s">
        <v>32</v>
      </c>
      <c r="D675" s="17"/>
      <c r="E675" s="18"/>
      <c r="F675" s="19">
        <f t="shared" ref="F675:K675" si="339">F686+F713+F681+F676</f>
        <v>265631919.09999999</v>
      </c>
      <c r="G675" s="19">
        <f t="shared" si="339"/>
        <v>4808065.63</v>
      </c>
      <c r="H675" s="19">
        <f t="shared" si="339"/>
        <v>0</v>
      </c>
      <c r="I675" s="19">
        <f t="shared" si="339"/>
        <v>0</v>
      </c>
      <c r="J675" s="19">
        <f t="shared" si="339"/>
        <v>265631919.09999999</v>
      </c>
      <c r="K675" s="19">
        <f t="shared" si="339"/>
        <v>4808065.63</v>
      </c>
      <c r="L675" s="20"/>
    </row>
    <row r="676" spans="1:12" ht="24" hidden="1" x14ac:dyDescent="0.2">
      <c r="A676" s="16" t="s">
        <v>217</v>
      </c>
      <c r="B676" s="17" t="s">
        <v>109</v>
      </c>
      <c r="C676" s="17" t="s">
        <v>32</v>
      </c>
      <c r="D676" s="17" t="s">
        <v>119</v>
      </c>
      <c r="E676" s="17"/>
      <c r="F676" s="19">
        <f>F677</f>
        <v>0</v>
      </c>
      <c r="G676" s="19">
        <f t="shared" ref="G676:K678" si="340">G677</f>
        <v>0</v>
      </c>
      <c r="H676" s="19">
        <f t="shared" si="340"/>
        <v>0</v>
      </c>
      <c r="I676" s="19">
        <f t="shared" si="340"/>
        <v>0</v>
      </c>
      <c r="J676" s="19">
        <f t="shared" si="340"/>
        <v>0</v>
      </c>
      <c r="K676" s="19">
        <f t="shared" si="340"/>
        <v>0</v>
      </c>
      <c r="L676" s="20"/>
    </row>
    <row r="677" spans="1:12" ht="24" hidden="1" x14ac:dyDescent="0.2">
      <c r="A677" s="22" t="s">
        <v>642</v>
      </c>
      <c r="B677" s="17" t="s">
        <v>109</v>
      </c>
      <c r="C677" s="17" t="s">
        <v>32</v>
      </c>
      <c r="D677" s="17" t="s">
        <v>643</v>
      </c>
      <c r="E677" s="17"/>
      <c r="F677" s="19">
        <f>F678</f>
        <v>0</v>
      </c>
      <c r="G677" s="19">
        <f t="shared" si="340"/>
        <v>0</v>
      </c>
      <c r="H677" s="19">
        <f t="shared" si="340"/>
        <v>0</v>
      </c>
      <c r="I677" s="19">
        <f t="shared" si="340"/>
        <v>0</v>
      </c>
      <c r="J677" s="19">
        <f t="shared" si="340"/>
        <v>0</v>
      </c>
      <c r="K677" s="19">
        <f t="shared" si="340"/>
        <v>0</v>
      </c>
      <c r="L677" s="20"/>
    </row>
    <row r="678" spans="1:12" ht="24" hidden="1" x14ac:dyDescent="0.2">
      <c r="A678" s="22" t="s">
        <v>644</v>
      </c>
      <c r="B678" s="17" t="s">
        <v>109</v>
      </c>
      <c r="C678" s="17" t="s">
        <v>32</v>
      </c>
      <c r="D678" s="17" t="s">
        <v>645</v>
      </c>
      <c r="E678" s="17"/>
      <c r="F678" s="19">
        <f>F679</f>
        <v>0</v>
      </c>
      <c r="G678" s="19">
        <f t="shared" si="340"/>
        <v>0</v>
      </c>
      <c r="H678" s="19">
        <f t="shared" si="340"/>
        <v>0</v>
      </c>
      <c r="I678" s="19">
        <f t="shared" si="340"/>
        <v>0</v>
      </c>
      <c r="J678" s="19">
        <f t="shared" si="340"/>
        <v>0</v>
      </c>
      <c r="K678" s="19">
        <f t="shared" si="340"/>
        <v>0</v>
      </c>
      <c r="L678" s="20"/>
    </row>
    <row r="679" spans="1:12" ht="36" hidden="1" x14ac:dyDescent="0.2">
      <c r="A679" s="22" t="s">
        <v>646</v>
      </c>
      <c r="B679" s="17" t="s">
        <v>109</v>
      </c>
      <c r="C679" s="17" t="s">
        <v>32</v>
      </c>
      <c r="D679" s="17" t="s">
        <v>647</v>
      </c>
      <c r="E679" s="17"/>
      <c r="F679" s="19">
        <f t="shared" ref="F679:K679" si="341">F680</f>
        <v>0</v>
      </c>
      <c r="G679" s="19">
        <f t="shared" si="341"/>
        <v>0</v>
      </c>
      <c r="H679" s="19">
        <f t="shared" si="341"/>
        <v>0</v>
      </c>
      <c r="I679" s="19">
        <f t="shared" si="341"/>
        <v>0</v>
      </c>
      <c r="J679" s="19">
        <f t="shared" si="341"/>
        <v>0</v>
      </c>
      <c r="K679" s="19">
        <f t="shared" si="341"/>
        <v>0</v>
      </c>
      <c r="L679" s="20"/>
    </row>
    <row r="680" spans="1:12" ht="36" hidden="1" x14ac:dyDescent="0.2">
      <c r="A680" s="22" t="s">
        <v>126</v>
      </c>
      <c r="B680" s="17" t="s">
        <v>109</v>
      </c>
      <c r="C680" s="17" t="s">
        <v>32</v>
      </c>
      <c r="D680" s="17" t="s">
        <v>647</v>
      </c>
      <c r="E680" s="17" t="s">
        <v>328</v>
      </c>
      <c r="F680" s="19">
        <f>'[1]7.ведомства'!G402</f>
        <v>0</v>
      </c>
      <c r="G680" s="19">
        <f>'[1]7.ведомства'!H402</f>
        <v>0</v>
      </c>
      <c r="H680" s="19">
        <f>'[1]7.ведомства'!I402</f>
        <v>0</v>
      </c>
      <c r="I680" s="19">
        <f>'[1]7.ведомства'!J402</f>
        <v>0</v>
      </c>
      <c r="J680" s="19">
        <f>'[1]7.ведомства'!K402</f>
        <v>0</v>
      </c>
      <c r="K680" s="19">
        <f>'[1]7.ведомства'!L402</f>
        <v>0</v>
      </c>
      <c r="L680" s="20"/>
    </row>
    <row r="681" spans="1:12" ht="36" x14ac:dyDescent="0.2">
      <c r="A681" s="22" t="s">
        <v>648</v>
      </c>
      <c r="B681" s="17" t="s">
        <v>109</v>
      </c>
      <c r="C681" s="17" t="s">
        <v>32</v>
      </c>
      <c r="D681" s="17" t="s">
        <v>347</v>
      </c>
      <c r="E681" s="18"/>
      <c r="F681" s="19">
        <f>F682</f>
        <v>109843.2</v>
      </c>
      <c r="G681" s="19">
        <f t="shared" ref="G681:K684" si="342">G682</f>
        <v>0</v>
      </c>
      <c r="H681" s="19">
        <f t="shared" si="342"/>
        <v>0</v>
      </c>
      <c r="I681" s="19">
        <f t="shared" si="342"/>
        <v>0</v>
      </c>
      <c r="J681" s="19">
        <f t="shared" si="342"/>
        <v>109843.2</v>
      </c>
      <c r="K681" s="19">
        <f t="shared" si="342"/>
        <v>0</v>
      </c>
      <c r="L681" s="20"/>
    </row>
    <row r="682" spans="1:12" ht="24" x14ac:dyDescent="0.2">
      <c r="A682" s="22" t="s">
        <v>649</v>
      </c>
      <c r="B682" s="17" t="s">
        <v>109</v>
      </c>
      <c r="C682" s="17" t="s">
        <v>32</v>
      </c>
      <c r="D682" s="17" t="s">
        <v>650</v>
      </c>
      <c r="E682" s="18"/>
      <c r="F682" s="19">
        <f>F683</f>
        <v>109843.2</v>
      </c>
      <c r="G682" s="19">
        <f t="shared" si="342"/>
        <v>0</v>
      </c>
      <c r="H682" s="19">
        <f t="shared" si="342"/>
        <v>0</v>
      </c>
      <c r="I682" s="19">
        <f t="shared" si="342"/>
        <v>0</v>
      </c>
      <c r="J682" s="19">
        <f t="shared" si="342"/>
        <v>109843.2</v>
      </c>
      <c r="K682" s="19">
        <f t="shared" si="342"/>
        <v>0</v>
      </c>
      <c r="L682" s="20"/>
    </row>
    <row r="683" spans="1:12" ht="36" x14ac:dyDescent="0.2">
      <c r="A683" s="30" t="s">
        <v>651</v>
      </c>
      <c r="B683" s="17" t="s">
        <v>109</v>
      </c>
      <c r="C683" s="17" t="s">
        <v>32</v>
      </c>
      <c r="D683" s="17" t="s">
        <v>652</v>
      </c>
      <c r="E683" s="18"/>
      <c r="F683" s="19">
        <f>F684</f>
        <v>109843.2</v>
      </c>
      <c r="G683" s="19">
        <f t="shared" si="342"/>
        <v>0</v>
      </c>
      <c r="H683" s="19">
        <f t="shared" si="342"/>
        <v>0</v>
      </c>
      <c r="I683" s="19">
        <f t="shared" si="342"/>
        <v>0</v>
      </c>
      <c r="J683" s="19">
        <f t="shared" si="342"/>
        <v>109843.2</v>
      </c>
      <c r="K683" s="19">
        <f t="shared" si="342"/>
        <v>0</v>
      </c>
      <c r="L683" s="20"/>
    </row>
    <row r="684" spans="1:12" ht="36" x14ac:dyDescent="0.2">
      <c r="A684" s="30" t="s">
        <v>653</v>
      </c>
      <c r="B684" s="17" t="s">
        <v>109</v>
      </c>
      <c r="C684" s="17" t="s">
        <v>32</v>
      </c>
      <c r="D684" s="17" t="s">
        <v>654</v>
      </c>
      <c r="E684" s="18"/>
      <c r="F684" s="19">
        <f>F685</f>
        <v>109843.2</v>
      </c>
      <c r="G684" s="19">
        <f t="shared" si="342"/>
        <v>0</v>
      </c>
      <c r="H684" s="19">
        <f t="shared" si="342"/>
        <v>0</v>
      </c>
      <c r="I684" s="19">
        <f t="shared" si="342"/>
        <v>0</v>
      </c>
      <c r="J684" s="19">
        <f t="shared" si="342"/>
        <v>109843.2</v>
      </c>
      <c r="K684" s="19">
        <f t="shared" si="342"/>
        <v>0</v>
      </c>
      <c r="L684" s="20"/>
    </row>
    <row r="685" spans="1:12" ht="36" x14ac:dyDescent="0.2">
      <c r="A685" s="22" t="s">
        <v>126</v>
      </c>
      <c r="B685" s="17" t="s">
        <v>109</v>
      </c>
      <c r="C685" s="17" t="s">
        <v>32</v>
      </c>
      <c r="D685" s="17" t="s">
        <v>654</v>
      </c>
      <c r="E685" s="18">
        <v>600</v>
      </c>
      <c r="F685" s="19">
        <f>'[1]7.ведомства'!G407</f>
        <v>109843.2</v>
      </c>
      <c r="G685" s="19">
        <f>'[1]7.ведомства'!H407</f>
        <v>0</v>
      </c>
      <c r="H685" s="19">
        <f>'[1]7.ведомства'!I407</f>
        <v>0</v>
      </c>
      <c r="I685" s="19">
        <f>'[1]7.ведомства'!J407</f>
        <v>0</v>
      </c>
      <c r="J685" s="19">
        <f>'[1]7.ведомства'!K407</f>
        <v>109843.2</v>
      </c>
      <c r="K685" s="19">
        <f>'[1]7.ведомства'!L407</f>
        <v>0</v>
      </c>
      <c r="L685" s="20"/>
    </row>
    <row r="686" spans="1:12" ht="24" x14ac:dyDescent="0.2">
      <c r="A686" s="22" t="s">
        <v>67</v>
      </c>
      <c r="B686" s="17" t="s">
        <v>109</v>
      </c>
      <c r="C686" s="17" t="s">
        <v>32</v>
      </c>
      <c r="D686" s="17" t="s">
        <v>68</v>
      </c>
      <c r="E686" s="18"/>
      <c r="F686" s="19">
        <f t="shared" ref="F686:K686" si="343">F687</f>
        <v>144015722.71000001</v>
      </c>
      <c r="G686" s="19">
        <f t="shared" si="343"/>
        <v>2962596.98</v>
      </c>
      <c r="H686" s="19">
        <f t="shared" si="343"/>
        <v>0</v>
      </c>
      <c r="I686" s="19">
        <f t="shared" si="343"/>
        <v>0</v>
      </c>
      <c r="J686" s="19">
        <f t="shared" si="343"/>
        <v>144015722.71000001</v>
      </c>
      <c r="K686" s="19">
        <f t="shared" si="343"/>
        <v>2962596.98</v>
      </c>
      <c r="L686" s="20"/>
    </row>
    <row r="687" spans="1:12" ht="24" x14ac:dyDescent="0.2">
      <c r="A687" s="22" t="s">
        <v>606</v>
      </c>
      <c r="B687" s="17" t="s">
        <v>109</v>
      </c>
      <c r="C687" s="17" t="s">
        <v>32</v>
      </c>
      <c r="D687" s="17" t="s">
        <v>70</v>
      </c>
      <c r="E687" s="18"/>
      <c r="F687" s="19">
        <f t="shared" ref="F687:K687" si="344">F688+F710</f>
        <v>144015722.71000001</v>
      </c>
      <c r="G687" s="19">
        <f t="shared" si="344"/>
        <v>2962596.98</v>
      </c>
      <c r="H687" s="19">
        <f t="shared" si="344"/>
        <v>0</v>
      </c>
      <c r="I687" s="19">
        <f t="shared" si="344"/>
        <v>0</v>
      </c>
      <c r="J687" s="19">
        <f t="shared" si="344"/>
        <v>144015722.71000001</v>
      </c>
      <c r="K687" s="19">
        <f t="shared" si="344"/>
        <v>2962596.98</v>
      </c>
      <c r="L687" s="20"/>
    </row>
    <row r="688" spans="1:12" ht="36" x14ac:dyDescent="0.2">
      <c r="A688" s="22" t="s">
        <v>579</v>
      </c>
      <c r="B688" s="17" t="s">
        <v>109</v>
      </c>
      <c r="C688" s="17" t="s">
        <v>32</v>
      </c>
      <c r="D688" s="17" t="s">
        <v>580</v>
      </c>
      <c r="E688" s="18"/>
      <c r="F688" s="19">
        <f>F689+F697+F691+F695+F699+F701+F703+F693+F705+F707</f>
        <v>143865722.71000001</v>
      </c>
      <c r="G688" s="19">
        <f t="shared" ref="G688:K688" si="345">G689+G697+G691+G695+G699+G701+G703+G693+G705+G707</f>
        <v>2962596.98</v>
      </c>
      <c r="H688" s="19">
        <f t="shared" si="345"/>
        <v>0</v>
      </c>
      <c r="I688" s="19">
        <f t="shared" si="345"/>
        <v>0</v>
      </c>
      <c r="J688" s="19">
        <f t="shared" si="345"/>
        <v>143865722.71000001</v>
      </c>
      <c r="K688" s="19">
        <f t="shared" si="345"/>
        <v>2962596.98</v>
      </c>
      <c r="L688" s="20"/>
    </row>
    <row r="689" spans="1:12" ht="60" x14ac:dyDescent="0.2">
      <c r="A689" s="22" t="s">
        <v>29</v>
      </c>
      <c r="B689" s="17" t="s">
        <v>109</v>
      </c>
      <c r="C689" s="17" t="s">
        <v>32</v>
      </c>
      <c r="D689" s="17" t="s">
        <v>581</v>
      </c>
      <c r="E689" s="17"/>
      <c r="F689" s="19">
        <f t="shared" ref="F689:K689" si="346">F690</f>
        <v>1708500</v>
      </c>
      <c r="G689" s="19">
        <f t="shared" si="346"/>
        <v>0</v>
      </c>
      <c r="H689" s="19">
        <f t="shared" si="346"/>
        <v>0</v>
      </c>
      <c r="I689" s="19">
        <f t="shared" si="346"/>
        <v>0</v>
      </c>
      <c r="J689" s="19">
        <f t="shared" si="346"/>
        <v>1708500</v>
      </c>
      <c r="K689" s="19">
        <f t="shared" si="346"/>
        <v>0</v>
      </c>
      <c r="L689" s="20"/>
    </row>
    <row r="690" spans="1:12" ht="36" x14ac:dyDescent="0.2">
      <c r="A690" s="22" t="s">
        <v>126</v>
      </c>
      <c r="B690" s="17" t="s">
        <v>109</v>
      </c>
      <c r="C690" s="17" t="s">
        <v>32</v>
      </c>
      <c r="D690" s="17" t="s">
        <v>581</v>
      </c>
      <c r="E690" s="17" t="s">
        <v>328</v>
      </c>
      <c r="F690" s="19">
        <f>'[1]7.ведомства'!G412</f>
        <v>1708500</v>
      </c>
      <c r="G690" s="19">
        <f>'[1]7.ведомства'!H412</f>
        <v>0</v>
      </c>
      <c r="H690" s="19">
        <f>'[1]7.ведомства'!I412</f>
        <v>0</v>
      </c>
      <c r="I690" s="19">
        <f>'[1]7.ведомства'!J412</f>
        <v>0</v>
      </c>
      <c r="J690" s="19">
        <f>'[1]7.ведомства'!K412</f>
        <v>1708500</v>
      </c>
      <c r="K690" s="19">
        <f>'[1]7.ведомства'!L412</f>
        <v>0</v>
      </c>
      <c r="L690" s="20"/>
    </row>
    <row r="691" spans="1:12" ht="48" x14ac:dyDescent="0.2">
      <c r="A691" s="22" t="s">
        <v>329</v>
      </c>
      <c r="B691" s="17" t="s">
        <v>109</v>
      </c>
      <c r="C691" s="17" t="s">
        <v>32</v>
      </c>
      <c r="D691" s="17" t="s">
        <v>584</v>
      </c>
      <c r="E691" s="18"/>
      <c r="F691" s="19">
        <f t="shared" ref="F691:K691" si="347">F692</f>
        <v>2962596.98</v>
      </c>
      <c r="G691" s="19">
        <f t="shared" si="347"/>
        <v>2962596.98</v>
      </c>
      <c r="H691" s="19">
        <f t="shared" si="347"/>
        <v>0</v>
      </c>
      <c r="I691" s="19">
        <f t="shared" si="347"/>
        <v>0</v>
      </c>
      <c r="J691" s="19">
        <f t="shared" si="347"/>
        <v>2962596.98</v>
      </c>
      <c r="K691" s="19">
        <f t="shared" si="347"/>
        <v>2962596.98</v>
      </c>
      <c r="L691" s="20"/>
    </row>
    <row r="692" spans="1:12" ht="36" x14ac:dyDescent="0.2">
      <c r="A692" s="22" t="s">
        <v>126</v>
      </c>
      <c r="B692" s="17" t="s">
        <v>109</v>
      </c>
      <c r="C692" s="17" t="s">
        <v>32</v>
      </c>
      <c r="D692" s="17" t="s">
        <v>584</v>
      </c>
      <c r="E692" s="18">
        <v>600</v>
      </c>
      <c r="F692" s="19">
        <f>'[1]7.ведомства'!G414</f>
        <v>2962596.98</v>
      </c>
      <c r="G692" s="19">
        <f>'[1]7.ведомства'!H414</f>
        <v>2962596.98</v>
      </c>
      <c r="H692" s="19">
        <f>'[1]7.ведомства'!I414</f>
        <v>0</v>
      </c>
      <c r="I692" s="19">
        <f>'[1]7.ведомства'!J414</f>
        <v>0</v>
      </c>
      <c r="J692" s="19">
        <f>'[1]7.ведомства'!K414</f>
        <v>2962596.98</v>
      </c>
      <c r="K692" s="19">
        <f>'[1]7.ведомства'!L414</f>
        <v>2962596.98</v>
      </c>
      <c r="L692" s="20"/>
    </row>
    <row r="693" spans="1:12" ht="72" x14ac:dyDescent="0.2">
      <c r="A693" s="22" t="s">
        <v>587</v>
      </c>
      <c r="B693" s="17" t="s">
        <v>109</v>
      </c>
      <c r="C693" s="17" t="s">
        <v>32</v>
      </c>
      <c r="D693" s="17" t="s">
        <v>588</v>
      </c>
      <c r="E693" s="18"/>
      <c r="F693" s="19">
        <f>F694</f>
        <v>3205251.38</v>
      </c>
      <c r="G693" s="19">
        <f t="shared" ref="G693:K693" si="348">G694</f>
        <v>0</v>
      </c>
      <c r="H693" s="19">
        <f t="shared" si="348"/>
        <v>0</v>
      </c>
      <c r="I693" s="19">
        <f t="shared" si="348"/>
        <v>0</v>
      </c>
      <c r="J693" s="19">
        <f t="shared" si="348"/>
        <v>3205251.38</v>
      </c>
      <c r="K693" s="19">
        <f t="shared" si="348"/>
        <v>0</v>
      </c>
      <c r="L693" s="20"/>
    </row>
    <row r="694" spans="1:12" ht="36" x14ac:dyDescent="0.2">
      <c r="A694" s="22" t="s">
        <v>126</v>
      </c>
      <c r="B694" s="17" t="s">
        <v>109</v>
      </c>
      <c r="C694" s="17" t="s">
        <v>32</v>
      </c>
      <c r="D694" s="17" t="s">
        <v>588</v>
      </c>
      <c r="E694" s="18">
        <v>600</v>
      </c>
      <c r="F694" s="19">
        <f>'[1]7.ведомства'!G416</f>
        <v>3205251.38</v>
      </c>
      <c r="G694" s="19">
        <f>'[1]7.ведомства'!H416</f>
        <v>0</v>
      </c>
      <c r="H694" s="19">
        <f>'[1]7.ведомства'!I416</f>
        <v>0</v>
      </c>
      <c r="I694" s="19">
        <f>'[1]7.ведомства'!J416</f>
        <v>0</v>
      </c>
      <c r="J694" s="19">
        <f>'[1]7.ведомства'!K416</f>
        <v>3205251.38</v>
      </c>
      <c r="K694" s="19">
        <f>'[1]7.ведомства'!L416</f>
        <v>0</v>
      </c>
      <c r="L694" s="20"/>
    </row>
    <row r="695" spans="1:12" ht="36" x14ac:dyDescent="0.2">
      <c r="A695" s="22" t="s">
        <v>331</v>
      </c>
      <c r="B695" s="17" t="s">
        <v>109</v>
      </c>
      <c r="C695" s="17" t="s">
        <v>32</v>
      </c>
      <c r="D695" s="17" t="s">
        <v>589</v>
      </c>
      <c r="E695" s="18"/>
      <c r="F695" s="19">
        <f t="shared" ref="F695:K695" si="349">F696</f>
        <v>615418.69999999995</v>
      </c>
      <c r="G695" s="19">
        <f t="shared" si="349"/>
        <v>0</v>
      </c>
      <c r="H695" s="19">
        <f t="shared" si="349"/>
        <v>0</v>
      </c>
      <c r="I695" s="19">
        <f t="shared" si="349"/>
        <v>0</v>
      </c>
      <c r="J695" s="19">
        <f t="shared" si="349"/>
        <v>615418.69999999995</v>
      </c>
      <c r="K695" s="19">
        <f t="shared" si="349"/>
        <v>0</v>
      </c>
      <c r="L695" s="20"/>
    </row>
    <row r="696" spans="1:12" ht="36" x14ac:dyDescent="0.2">
      <c r="A696" s="22" t="s">
        <v>126</v>
      </c>
      <c r="B696" s="17" t="s">
        <v>109</v>
      </c>
      <c r="C696" s="17" t="s">
        <v>32</v>
      </c>
      <c r="D696" s="17" t="s">
        <v>589</v>
      </c>
      <c r="E696" s="18">
        <v>600</v>
      </c>
      <c r="F696" s="19">
        <f>'[1]7.ведомства'!G418</f>
        <v>615418.69999999995</v>
      </c>
      <c r="G696" s="19">
        <f>'[1]7.ведомства'!H418</f>
        <v>0</v>
      </c>
      <c r="H696" s="19">
        <f>'[1]7.ведомства'!I418</f>
        <v>0</v>
      </c>
      <c r="I696" s="19">
        <f>'[1]7.ведомства'!J418</f>
        <v>0</v>
      </c>
      <c r="J696" s="19">
        <f>'[1]7.ведомства'!K418</f>
        <v>615418.69999999995</v>
      </c>
      <c r="K696" s="19">
        <f>'[1]7.ведомства'!L418</f>
        <v>0</v>
      </c>
      <c r="L696" s="20"/>
    </row>
    <row r="697" spans="1:12" ht="36" x14ac:dyDescent="0.2">
      <c r="A697" s="30" t="s">
        <v>151</v>
      </c>
      <c r="B697" s="17" t="s">
        <v>109</v>
      </c>
      <c r="C697" s="17" t="s">
        <v>32</v>
      </c>
      <c r="D697" s="17" t="s">
        <v>590</v>
      </c>
      <c r="E697" s="18"/>
      <c r="F697" s="19">
        <f t="shared" ref="F697:K697" si="350">F698</f>
        <v>100321456.36</v>
      </c>
      <c r="G697" s="19">
        <f t="shared" si="350"/>
        <v>0</v>
      </c>
      <c r="H697" s="19">
        <f t="shared" si="350"/>
        <v>0</v>
      </c>
      <c r="I697" s="19">
        <f t="shared" si="350"/>
        <v>0</v>
      </c>
      <c r="J697" s="19">
        <f t="shared" si="350"/>
        <v>100321456.36</v>
      </c>
      <c r="K697" s="19">
        <f t="shared" si="350"/>
        <v>0</v>
      </c>
      <c r="L697" s="20"/>
    </row>
    <row r="698" spans="1:12" ht="36" x14ac:dyDescent="0.2">
      <c r="A698" s="22" t="s">
        <v>126</v>
      </c>
      <c r="B698" s="17" t="s">
        <v>109</v>
      </c>
      <c r="C698" s="17" t="s">
        <v>32</v>
      </c>
      <c r="D698" s="17" t="s">
        <v>590</v>
      </c>
      <c r="E698" s="18">
        <v>600</v>
      </c>
      <c r="F698" s="19">
        <f>'[1]7.ведомства'!G420</f>
        <v>100321456.36</v>
      </c>
      <c r="G698" s="19">
        <f>'[1]7.ведомства'!H420</f>
        <v>0</v>
      </c>
      <c r="H698" s="19">
        <f>'[1]7.ведомства'!I420</f>
        <v>0</v>
      </c>
      <c r="I698" s="19">
        <f>'[1]7.ведомства'!J420</f>
        <v>0</v>
      </c>
      <c r="J698" s="19">
        <f>'[1]7.ведомства'!K420</f>
        <v>100321456.36</v>
      </c>
      <c r="K698" s="19">
        <f>'[1]7.ведомства'!L420</f>
        <v>0</v>
      </c>
      <c r="L698" s="20"/>
    </row>
    <row r="699" spans="1:12" ht="36" x14ac:dyDescent="0.2">
      <c r="A699" s="30" t="s">
        <v>153</v>
      </c>
      <c r="B699" s="17" t="s">
        <v>109</v>
      </c>
      <c r="C699" s="17" t="s">
        <v>32</v>
      </c>
      <c r="D699" s="17" t="s">
        <v>591</v>
      </c>
      <c r="E699" s="18"/>
      <c r="F699" s="19">
        <f>F700</f>
        <v>9059973</v>
      </c>
      <c r="G699" s="19">
        <f t="shared" ref="G699:K699" si="351">G700</f>
        <v>0</v>
      </c>
      <c r="H699" s="19">
        <f t="shared" si="351"/>
        <v>0</v>
      </c>
      <c r="I699" s="19">
        <f t="shared" si="351"/>
        <v>0</v>
      </c>
      <c r="J699" s="19">
        <f t="shared" si="351"/>
        <v>9059973</v>
      </c>
      <c r="K699" s="19">
        <f t="shared" si="351"/>
        <v>0</v>
      </c>
      <c r="L699" s="20"/>
    </row>
    <row r="700" spans="1:12" ht="36" x14ac:dyDescent="0.2">
      <c r="A700" s="22" t="s">
        <v>126</v>
      </c>
      <c r="B700" s="17" t="s">
        <v>109</v>
      </c>
      <c r="C700" s="17" t="s">
        <v>32</v>
      </c>
      <c r="D700" s="17" t="s">
        <v>591</v>
      </c>
      <c r="E700" s="18">
        <v>600</v>
      </c>
      <c r="F700" s="19">
        <f>'[1]7.ведомства'!G422</f>
        <v>9059973</v>
      </c>
      <c r="G700" s="19">
        <f>'[1]7.ведомства'!H422</f>
        <v>0</v>
      </c>
      <c r="H700" s="19">
        <f>'[1]7.ведомства'!I422</f>
        <v>0</v>
      </c>
      <c r="I700" s="19">
        <f>'[1]7.ведомства'!J422</f>
        <v>0</v>
      </c>
      <c r="J700" s="19">
        <f>'[1]7.ведомства'!K422</f>
        <v>9059973</v>
      </c>
      <c r="K700" s="19">
        <f>'[1]7.ведомства'!L422</f>
        <v>0</v>
      </c>
      <c r="L700" s="20"/>
    </row>
    <row r="701" spans="1:12" ht="36" x14ac:dyDescent="0.2">
      <c r="A701" s="30" t="s">
        <v>155</v>
      </c>
      <c r="B701" s="17" t="s">
        <v>109</v>
      </c>
      <c r="C701" s="17" t="s">
        <v>32</v>
      </c>
      <c r="D701" s="17" t="s">
        <v>592</v>
      </c>
      <c r="E701" s="18"/>
      <c r="F701" s="19">
        <f>F702</f>
        <v>9102686.2899999991</v>
      </c>
      <c r="G701" s="19">
        <f t="shared" ref="G701:K701" si="352">G702</f>
        <v>0</v>
      </c>
      <c r="H701" s="19">
        <f t="shared" si="352"/>
        <v>0</v>
      </c>
      <c r="I701" s="19">
        <f t="shared" si="352"/>
        <v>0</v>
      </c>
      <c r="J701" s="19">
        <f t="shared" si="352"/>
        <v>9102686.2899999991</v>
      </c>
      <c r="K701" s="19">
        <f t="shared" si="352"/>
        <v>0</v>
      </c>
      <c r="L701" s="20"/>
    </row>
    <row r="702" spans="1:12" ht="36" x14ac:dyDescent="0.2">
      <c r="A702" s="22" t="s">
        <v>126</v>
      </c>
      <c r="B702" s="17" t="s">
        <v>109</v>
      </c>
      <c r="C702" s="17" t="s">
        <v>32</v>
      </c>
      <c r="D702" s="17" t="s">
        <v>592</v>
      </c>
      <c r="E702" s="18">
        <v>600</v>
      </c>
      <c r="F702" s="19">
        <f>'[1]7.ведомства'!G424</f>
        <v>9102686.2899999991</v>
      </c>
      <c r="G702" s="19">
        <f>'[1]7.ведомства'!H424</f>
        <v>0</v>
      </c>
      <c r="H702" s="19">
        <f>'[1]7.ведомства'!I424</f>
        <v>0</v>
      </c>
      <c r="I702" s="19">
        <f>'[1]7.ведомства'!J424</f>
        <v>0</v>
      </c>
      <c r="J702" s="19">
        <f>'[1]7.ведомства'!K424</f>
        <v>9102686.2899999991</v>
      </c>
      <c r="K702" s="19">
        <f>'[1]7.ведомства'!L424</f>
        <v>0</v>
      </c>
      <c r="L702" s="20"/>
    </row>
    <row r="703" spans="1:12" ht="36" x14ac:dyDescent="0.2">
      <c r="A703" s="30" t="s">
        <v>157</v>
      </c>
      <c r="B703" s="17" t="s">
        <v>109</v>
      </c>
      <c r="C703" s="17" t="s">
        <v>32</v>
      </c>
      <c r="D703" s="17" t="s">
        <v>593</v>
      </c>
      <c r="E703" s="18"/>
      <c r="F703" s="19">
        <f>F704</f>
        <v>5100602</v>
      </c>
      <c r="G703" s="19">
        <f t="shared" ref="G703:K703" si="353">G704</f>
        <v>0</v>
      </c>
      <c r="H703" s="19">
        <f t="shared" si="353"/>
        <v>0</v>
      </c>
      <c r="I703" s="19">
        <f t="shared" si="353"/>
        <v>0</v>
      </c>
      <c r="J703" s="19">
        <f t="shared" si="353"/>
        <v>5100602</v>
      </c>
      <c r="K703" s="19">
        <f t="shared" si="353"/>
        <v>0</v>
      </c>
      <c r="L703" s="20"/>
    </row>
    <row r="704" spans="1:12" ht="36" x14ac:dyDescent="0.2">
      <c r="A704" s="22" t="s">
        <v>126</v>
      </c>
      <c r="B704" s="17" t="s">
        <v>109</v>
      </c>
      <c r="C704" s="17" t="s">
        <v>32</v>
      </c>
      <c r="D704" s="17" t="s">
        <v>593</v>
      </c>
      <c r="E704" s="18">
        <v>600</v>
      </c>
      <c r="F704" s="19">
        <f>'[1]7.ведомства'!G426</f>
        <v>5100602</v>
      </c>
      <c r="G704" s="19">
        <f>'[1]7.ведомства'!H426</f>
        <v>0</v>
      </c>
      <c r="H704" s="19">
        <f>'[1]7.ведомства'!I426</f>
        <v>0</v>
      </c>
      <c r="I704" s="19">
        <f>'[1]7.ведомства'!J426</f>
        <v>0</v>
      </c>
      <c r="J704" s="19">
        <f>'[1]7.ведомства'!K426</f>
        <v>5100602</v>
      </c>
      <c r="K704" s="19">
        <f>'[1]7.ведомства'!L426</f>
        <v>0</v>
      </c>
      <c r="L704" s="20"/>
    </row>
    <row r="705" spans="1:12" ht="24" hidden="1" x14ac:dyDescent="0.2">
      <c r="A705" s="22" t="s">
        <v>159</v>
      </c>
      <c r="B705" s="17" t="s">
        <v>109</v>
      </c>
      <c r="C705" s="17" t="s">
        <v>32</v>
      </c>
      <c r="D705" s="17" t="s">
        <v>655</v>
      </c>
      <c r="E705" s="18"/>
      <c r="F705" s="19">
        <f>F706</f>
        <v>0</v>
      </c>
      <c r="G705" s="19">
        <f t="shared" ref="G705:K705" si="354">G706</f>
        <v>0</v>
      </c>
      <c r="H705" s="19">
        <f t="shared" si="354"/>
        <v>0</v>
      </c>
      <c r="I705" s="19">
        <f t="shared" si="354"/>
        <v>0</v>
      </c>
      <c r="J705" s="19">
        <f t="shared" si="354"/>
        <v>0</v>
      </c>
      <c r="K705" s="19">
        <f t="shared" si="354"/>
        <v>0</v>
      </c>
      <c r="L705" s="20"/>
    </row>
    <row r="706" spans="1:12" ht="36" hidden="1" x14ac:dyDescent="0.2">
      <c r="A706" s="22" t="s">
        <v>126</v>
      </c>
      <c r="B706" s="17" t="s">
        <v>109</v>
      </c>
      <c r="C706" s="17" t="s">
        <v>32</v>
      </c>
      <c r="D706" s="17" t="s">
        <v>655</v>
      </c>
      <c r="E706" s="18">
        <v>600</v>
      </c>
      <c r="F706" s="19">
        <f>'[1]7.ведомства'!G428</f>
        <v>0</v>
      </c>
      <c r="G706" s="19">
        <f>'[1]7.ведомства'!H428</f>
        <v>0</v>
      </c>
      <c r="H706" s="19">
        <f>'[1]7.ведомства'!I428</f>
        <v>0</v>
      </c>
      <c r="I706" s="19">
        <f>'[1]7.ведомства'!J428</f>
        <v>0</v>
      </c>
      <c r="J706" s="19">
        <f>'[1]7.ведомства'!K428</f>
        <v>0</v>
      </c>
      <c r="K706" s="19">
        <f>'[1]7.ведомства'!L428</f>
        <v>0</v>
      </c>
      <c r="L706" s="20"/>
    </row>
    <row r="707" spans="1:12" ht="36" x14ac:dyDescent="0.2">
      <c r="A707" s="22" t="s">
        <v>656</v>
      </c>
      <c r="B707" s="17" t="s">
        <v>109</v>
      </c>
      <c r="C707" s="17" t="s">
        <v>32</v>
      </c>
      <c r="D707" s="17" t="s">
        <v>657</v>
      </c>
      <c r="E707" s="18"/>
      <c r="F707" s="19">
        <f>F708+F709</f>
        <v>11789238</v>
      </c>
      <c r="G707" s="19">
        <f t="shared" ref="G707:I707" si="355">G708+G709</f>
        <v>0</v>
      </c>
      <c r="H707" s="19">
        <f t="shared" si="355"/>
        <v>0</v>
      </c>
      <c r="I707" s="19">
        <f t="shared" si="355"/>
        <v>0</v>
      </c>
      <c r="J707" s="19">
        <f>'[1]7.ведомства'!K429</f>
        <v>11789238</v>
      </c>
      <c r="K707" s="19">
        <f t="shared" ref="K707" si="356">K708</f>
        <v>0</v>
      </c>
      <c r="L707" s="20"/>
    </row>
    <row r="708" spans="1:12" ht="24" hidden="1" x14ac:dyDescent="0.2">
      <c r="A708" s="22" t="s">
        <v>27</v>
      </c>
      <c r="B708" s="17" t="s">
        <v>109</v>
      </c>
      <c r="C708" s="17" t="s">
        <v>32</v>
      </c>
      <c r="D708" s="17" t="s">
        <v>657</v>
      </c>
      <c r="E708" s="18">
        <v>200</v>
      </c>
      <c r="F708" s="19">
        <f>'[1]7.ведомства'!G430</f>
        <v>0</v>
      </c>
      <c r="G708" s="19">
        <f>'[1]7.ведомства'!H430</f>
        <v>0</v>
      </c>
      <c r="H708" s="19">
        <f>'[1]7.ведомства'!I430</f>
        <v>0</v>
      </c>
      <c r="I708" s="19">
        <f>'[1]7.ведомства'!J430</f>
        <v>0</v>
      </c>
      <c r="J708" s="19">
        <f>'[1]7.ведомства'!K430</f>
        <v>0</v>
      </c>
      <c r="K708" s="19">
        <f>'[1]7.ведомства'!L430</f>
        <v>0</v>
      </c>
      <c r="L708" s="20"/>
    </row>
    <row r="709" spans="1:12" ht="36" x14ac:dyDescent="0.2">
      <c r="A709" s="22" t="s">
        <v>126</v>
      </c>
      <c r="B709" s="17" t="s">
        <v>109</v>
      </c>
      <c r="C709" s="17" t="s">
        <v>32</v>
      </c>
      <c r="D709" s="17" t="s">
        <v>657</v>
      </c>
      <c r="E709" s="18">
        <v>600</v>
      </c>
      <c r="F709" s="19">
        <f>'[1]7.ведомства'!G431</f>
        <v>11789238</v>
      </c>
      <c r="G709" s="19">
        <f>'[1]7.ведомства'!H431</f>
        <v>0</v>
      </c>
      <c r="H709" s="19">
        <f>'[1]7.ведомства'!I431</f>
        <v>0</v>
      </c>
      <c r="I709" s="19">
        <f>'[1]7.ведомства'!J431</f>
        <v>0</v>
      </c>
      <c r="J709" s="19">
        <f>'[1]7.ведомства'!K431</f>
        <v>11789238</v>
      </c>
      <c r="K709" s="19"/>
      <c r="L709" s="20"/>
    </row>
    <row r="710" spans="1:12" ht="48" x14ac:dyDescent="0.2">
      <c r="A710" s="22" t="s">
        <v>594</v>
      </c>
      <c r="B710" s="17" t="s">
        <v>109</v>
      </c>
      <c r="C710" s="17" t="s">
        <v>32</v>
      </c>
      <c r="D710" s="17" t="s">
        <v>595</v>
      </c>
      <c r="E710" s="18"/>
      <c r="F710" s="19">
        <f>F711</f>
        <v>150000</v>
      </c>
      <c r="G710" s="19">
        <f t="shared" ref="G710:K711" si="357">G711</f>
        <v>0</v>
      </c>
      <c r="H710" s="19">
        <f t="shared" si="357"/>
        <v>0</v>
      </c>
      <c r="I710" s="19">
        <f t="shared" si="357"/>
        <v>0</v>
      </c>
      <c r="J710" s="19">
        <f t="shared" si="357"/>
        <v>150000</v>
      </c>
      <c r="K710" s="19">
        <f t="shared" si="357"/>
        <v>0</v>
      </c>
      <c r="L710" s="20"/>
    </row>
    <row r="711" spans="1:12" ht="36" x14ac:dyDescent="0.2">
      <c r="A711" s="22" t="s">
        <v>596</v>
      </c>
      <c r="B711" s="17" t="s">
        <v>109</v>
      </c>
      <c r="C711" s="17" t="s">
        <v>32</v>
      </c>
      <c r="D711" s="17" t="s">
        <v>597</v>
      </c>
      <c r="E711" s="18"/>
      <c r="F711" s="19">
        <f>F712</f>
        <v>150000</v>
      </c>
      <c r="G711" s="19">
        <f t="shared" si="357"/>
        <v>0</v>
      </c>
      <c r="H711" s="19">
        <f t="shared" si="357"/>
        <v>0</v>
      </c>
      <c r="I711" s="19">
        <f t="shared" si="357"/>
        <v>0</v>
      </c>
      <c r="J711" s="19">
        <f t="shared" si="357"/>
        <v>150000</v>
      </c>
      <c r="K711" s="19">
        <f t="shared" si="357"/>
        <v>0</v>
      </c>
      <c r="L711" s="20"/>
    </row>
    <row r="712" spans="1:12" ht="36" x14ac:dyDescent="0.2">
      <c r="A712" s="22" t="s">
        <v>126</v>
      </c>
      <c r="B712" s="17" t="s">
        <v>109</v>
      </c>
      <c r="C712" s="17" t="s">
        <v>32</v>
      </c>
      <c r="D712" s="17" t="s">
        <v>597</v>
      </c>
      <c r="E712" s="18">
        <v>600</v>
      </c>
      <c r="F712" s="19">
        <f>'[1]7.ведомства'!G434</f>
        <v>150000</v>
      </c>
      <c r="G712" s="19">
        <f>'[1]7.ведомства'!H434</f>
        <v>0</v>
      </c>
      <c r="H712" s="19">
        <f>'[1]7.ведомства'!I434</f>
        <v>0</v>
      </c>
      <c r="I712" s="19">
        <f>'[1]7.ведомства'!J434</f>
        <v>0</v>
      </c>
      <c r="J712" s="19">
        <f>'[1]7.ведомства'!K434</f>
        <v>150000</v>
      </c>
      <c r="K712" s="19">
        <f>'[1]7.ведомства'!L434</f>
        <v>0</v>
      </c>
      <c r="L712" s="20"/>
    </row>
    <row r="713" spans="1:12" ht="24" x14ac:dyDescent="0.2">
      <c r="A713" s="22" t="s">
        <v>74</v>
      </c>
      <c r="B713" s="17" t="s">
        <v>109</v>
      </c>
      <c r="C713" s="17" t="s">
        <v>32</v>
      </c>
      <c r="D713" s="17" t="s">
        <v>75</v>
      </c>
      <c r="E713" s="18"/>
      <c r="F713" s="19">
        <f t="shared" ref="F713:K713" si="358">F714</f>
        <v>121506353.19</v>
      </c>
      <c r="G713" s="19">
        <f t="shared" si="358"/>
        <v>1845468.65</v>
      </c>
      <c r="H713" s="19">
        <f t="shared" si="358"/>
        <v>0</v>
      </c>
      <c r="I713" s="19">
        <f t="shared" si="358"/>
        <v>0</v>
      </c>
      <c r="J713" s="19">
        <f t="shared" si="358"/>
        <v>121506353.19</v>
      </c>
      <c r="K713" s="19">
        <f t="shared" si="358"/>
        <v>1845468.65</v>
      </c>
      <c r="L713" s="20"/>
    </row>
    <row r="714" spans="1:12" ht="36" x14ac:dyDescent="0.2">
      <c r="A714" s="22" t="s">
        <v>658</v>
      </c>
      <c r="B714" s="17" t="s">
        <v>109</v>
      </c>
      <c r="C714" s="17" t="s">
        <v>32</v>
      </c>
      <c r="D714" s="17" t="s">
        <v>659</v>
      </c>
      <c r="E714" s="18"/>
      <c r="F714" s="19">
        <f t="shared" ref="F714:K714" si="359">F715+F730</f>
        <v>121506353.19</v>
      </c>
      <c r="G714" s="19">
        <f t="shared" si="359"/>
        <v>1845468.65</v>
      </c>
      <c r="H714" s="19">
        <f t="shared" si="359"/>
        <v>0</v>
      </c>
      <c r="I714" s="19">
        <f t="shared" si="359"/>
        <v>0</v>
      </c>
      <c r="J714" s="19">
        <f t="shared" si="359"/>
        <v>121506353.19</v>
      </c>
      <c r="K714" s="19">
        <f t="shared" si="359"/>
        <v>1845468.65</v>
      </c>
      <c r="L714" s="20"/>
    </row>
    <row r="715" spans="1:12" ht="36" x14ac:dyDescent="0.2">
      <c r="A715" s="22" t="s">
        <v>660</v>
      </c>
      <c r="B715" s="17" t="s">
        <v>109</v>
      </c>
      <c r="C715" s="17" t="s">
        <v>32</v>
      </c>
      <c r="D715" s="17" t="s">
        <v>661</v>
      </c>
      <c r="E715" s="18"/>
      <c r="F715" s="19">
        <f t="shared" ref="F715:K715" si="360">F716+F718+F722+F720+F724+F726+F728</f>
        <v>121506353.19</v>
      </c>
      <c r="G715" s="19">
        <f t="shared" si="360"/>
        <v>1845468.65</v>
      </c>
      <c r="H715" s="19">
        <f t="shared" si="360"/>
        <v>0</v>
      </c>
      <c r="I715" s="19">
        <f t="shared" si="360"/>
        <v>0</v>
      </c>
      <c r="J715" s="19">
        <f t="shared" si="360"/>
        <v>121506353.19</v>
      </c>
      <c r="K715" s="19">
        <f t="shared" si="360"/>
        <v>1845468.65</v>
      </c>
      <c r="L715" s="20"/>
    </row>
    <row r="716" spans="1:12" ht="60" x14ac:dyDescent="0.2">
      <c r="A716" s="22" t="s">
        <v>29</v>
      </c>
      <c r="B716" s="17" t="s">
        <v>109</v>
      </c>
      <c r="C716" s="17" t="s">
        <v>32</v>
      </c>
      <c r="D716" s="17" t="s">
        <v>662</v>
      </c>
      <c r="E716" s="17"/>
      <c r="F716" s="19">
        <f t="shared" ref="F716:K716" si="361">F717</f>
        <v>1771000</v>
      </c>
      <c r="G716" s="19">
        <f t="shared" si="361"/>
        <v>0</v>
      </c>
      <c r="H716" s="19">
        <f t="shared" si="361"/>
        <v>0</v>
      </c>
      <c r="I716" s="19">
        <f t="shared" si="361"/>
        <v>0</v>
      </c>
      <c r="J716" s="19">
        <f t="shared" si="361"/>
        <v>1771000</v>
      </c>
      <c r="K716" s="19">
        <f t="shared" si="361"/>
        <v>0</v>
      </c>
      <c r="L716" s="20"/>
    </row>
    <row r="717" spans="1:12" ht="36" x14ac:dyDescent="0.2">
      <c r="A717" s="22" t="s">
        <v>126</v>
      </c>
      <c r="B717" s="17" t="s">
        <v>109</v>
      </c>
      <c r="C717" s="17" t="s">
        <v>32</v>
      </c>
      <c r="D717" s="17" t="s">
        <v>662</v>
      </c>
      <c r="E717" s="17" t="s">
        <v>328</v>
      </c>
      <c r="F717" s="19">
        <f>'[1]7.ведомства'!G605</f>
        <v>1771000</v>
      </c>
      <c r="G717" s="19">
        <f>'[1]7.ведомства'!H605</f>
        <v>0</v>
      </c>
      <c r="H717" s="19">
        <f>'[1]7.ведомства'!I605</f>
        <v>0</v>
      </c>
      <c r="I717" s="19">
        <f>'[1]7.ведомства'!J605</f>
        <v>0</v>
      </c>
      <c r="J717" s="19">
        <f>'[1]7.ведомства'!K605</f>
        <v>1771000</v>
      </c>
      <c r="K717" s="19">
        <f>'[1]7.ведомства'!L605</f>
        <v>0</v>
      </c>
      <c r="L717" s="20"/>
    </row>
    <row r="718" spans="1:12" ht="48" x14ac:dyDescent="0.2">
      <c r="A718" s="22" t="s">
        <v>329</v>
      </c>
      <c r="B718" s="17" t="s">
        <v>109</v>
      </c>
      <c r="C718" s="17" t="s">
        <v>32</v>
      </c>
      <c r="D718" s="17" t="s">
        <v>663</v>
      </c>
      <c r="E718" s="18"/>
      <c r="F718" s="19">
        <f t="shared" ref="F718:K718" si="362">F719</f>
        <v>1845468.65</v>
      </c>
      <c r="G718" s="19">
        <f t="shared" si="362"/>
        <v>1845468.65</v>
      </c>
      <c r="H718" s="19">
        <f t="shared" si="362"/>
        <v>0</v>
      </c>
      <c r="I718" s="19">
        <f t="shared" si="362"/>
        <v>0</v>
      </c>
      <c r="J718" s="19">
        <f t="shared" si="362"/>
        <v>1845468.65</v>
      </c>
      <c r="K718" s="19">
        <f t="shared" si="362"/>
        <v>1845468.65</v>
      </c>
      <c r="L718" s="20"/>
    </row>
    <row r="719" spans="1:12" ht="36" x14ac:dyDescent="0.2">
      <c r="A719" s="22" t="s">
        <v>126</v>
      </c>
      <c r="B719" s="17" t="s">
        <v>109</v>
      </c>
      <c r="C719" s="17" t="s">
        <v>32</v>
      </c>
      <c r="D719" s="17" t="s">
        <v>663</v>
      </c>
      <c r="E719" s="18">
        <v>600</v>
      </c>
      <c r="F719" s="19">
        <f>'[1]7.ведомства'!G607</f>
        <v>1845468.65</v>
      </c>
      <c r="G719" s="19">
        <f>'[1]7.ведомства'!H607</f>
        <v>1845468.65</v>
      </c>
      <c r="H719" s="19">
        <f>'[1]7.ведомства'!I607</f>
        <v>0</v>
      </c>
      <c r="I719" s="19">
        <f>'[1]7.ведомства'!J607</f>
        <v>0</v>
      </c>
      <c r="J719" s="19">
        <f>'[1]7.ведомства'!K607</f>
        <v>1845468.65</v>
      </c>
      <c r="K719" s="19">
        <f>'[1]7.ведомства'!L607</f>
        <v>1845468.65</v>
      </c>
      <c r="L719" s="20"/>
    </row>
    <row r="720" spans="1:12" ht="36" x14ac:dyDescent="0.2">
      <c r="A720" s="22" t="s">
        <v>331</v>
      </c>
      <c r="B720" s="17" t="s">
        <v>109</v>
      </c>
      <c r="C720" s="17" t="s">
        <v>32</v>
      </c>
      <c r="D720" s="17" t="s">
        <v>664</v>
      </c>
      <c r="E720" s="18"/>
      <c r="F720" s="19">
        <f t="shared" ref="F720:K720" si="363">F721</f>
        <v>383358.22</v>
      </c>
      <c r="G720" s="19">
        <f t="shared" si="363"/>
        <v>0</v>
      </c>
      <c r="H720" s="19">
        <f t="shared" si="363"/>
        <v>0</v>
      </c>
      <c r="I720" s="19">
        <f t="shared" si="363"/>
        <v>0</v>
      </c>
      <c r="J720" s="19">
        <f t="shared" si="363"/>
        <v>383358.22</v>
      </c>
      <c r="K720" s="19">
        <f t="shared" si="363"/>
        <v>0</v>
      </c>
      <c r="L720" s="20"/>
    </row>
    <row r="721" spans="1:12" ht="36" x14ac:dyDescent="0.2">
      <c r="A721" s="22" t="s">
        <v>126</v>
      </c>
      <c r="B721" s="17" t="s">
        <v>109</v>
      </c>
      <c r="C721" s="17" t="s">
        <v>32</v>
      </c>
      <c r="D721" s="17" t="s">
        <v>664</v>
      </c>
      <c r="E721" s="18">
        <v>600</v>
      </c>
      <c r="F721" s="19">
        <f>'[1]7.ведомства'!G609</f>
        <v>383358.22</v>
      </c>
      <c r="G721" s="19">
        <f>'[1]7.ведомства'!H609</f>
        <v>0</v>
      </c>
      <c r="H721" s="19">
        <f>'[1]7.ведомства'!I609</f>
        <v>0</v>
      </c>
      <c r="I721" s="19">
        <f>'[1]7.ведомства'!J609</f>
        <v>0</v>
      </c>
      <c r="J721" s="19">
        <f>'[1]7.ведомства'!K609</f>
        <v>383358.22</v>
      </c>
      <c r="K721" s="19">
        <f>'[1]7.ведомства'!L609</f>
        <v>0</v>
      </c>
      <c r="L721" s="20"/>
    </row>
    <row r="722" spans="1:12" ht="36" x14ac:dyDescent="0.2">
      <c r="A722" s="30" t="s">
        <v>151</v>
      </c>
      <c r="B722" s="17" t="s">
        <v>109</v>
      </c>
      <c r="C722" s="17" t="s">
        <v>32</v>
      </c>
      <c r="D722" s="17" t="s">
        <v>665</v>
      </c>
      <c r="E722" s="18"/>
      <c r="F722" s="19">
        <f t="shared" ref="F722:K722" si="364">F723</f>
        <v>102273400</v>
      </c>
      <c r="G722" s="19">
        <f t="shared" si="364"/>
        <v>0</v>
      </c>
      <c r="H722" s="19">
        <f t="shared" si="364"/>
        <v>0</v>
      </c>
      <c r="I722" s="19">
        <f t="shared" si="364"/>
        <v>0</v>
      </c>
      <c r="J722" s="19">
        <f t="shared" si="364"/>
        <v>102273400</v>
      </c>
      <c r="K722" s="19">
        <f t="shared" si="364"/>
        <v>0</v>
      </c>
      <c r="L722" s="20"/>
    </row>
    <row r="723" spans="1:12" ht="36" x14ac:dyDescent="0.2">
      <c r="A723" s="22" t="s">
        <v>126</v>
      </c>
      <c r="B723" s="17" t="s">
        <v>109</v>
      </c>
      <c r="C723" s="17" t="s">
        <v>32</v>
      </c>
      <c r="D723" s="17" t="s">
        <v>665</v>
      </c>
      <c r="E723" s="18">
        <v>600</v>
      </c>
      <c r="F723" s="19">
        <f>'[1]7.ведомства'!G611</f>
        <v>102273400</v>
      </c>
      <c r="G723" s="19">
        <f>'[1]7.ведомства'!H611</f>
        <v>0</v>
      </c>
      <c r="H723" s="19">
        <f>'[1]7.ведомства'!I611</f>
        <v>0</v>
      </c>
      <c r="I723" s="19">
        <f>'[1]7.ведомства'!J611</f>
        <v>0</v>
      </c>
      <c r="J723" s="19">
        <f>'[1]7.ведомства'!K611</f>
        <v>102273400</v>
      </c>
      <c r="K723" s="19">
        <f>'[1]7.ведомства'!L611</f>
        <v>0</v>
      </c>
      <c r="L723" s="20"/>
    </row>
    <row r="724" spans="1:12" ht="36" x14ac:dyDescent="0.2">
      <c r="A724" s="30" t="s">
        <v>153</v>
      </c>
      <c r="B724" s="17" t="s">
        <v>109</v>
      </c>
      <c r="C724" s="17" t="s">
        <v>32</v>
      </c>
      <c r="D724" s="17" t="s">
        <v>666</v>
      </c>
      <c r="E724" s="18"/>
      <c r="F724" s="19">
        <f>F725</f>
        <v>5487020</v>
      </c>
      <c r="G724" s="19">
        <f t="shared" ref="G724:K724" si="365">G725</f>
        <v>0</v>
      </c>
      <c r="H724" s="19">
        <f t="shared" si="365"/>
        <v>0</v>
      </c>
      <c r="I724" s="19">
        <f t="shared" si="365"/>
        <v>0</v>
      </c>
      <c r="J724" s="19">
        <f t="shared" si="365"/>
        <v>5487020</v>
      </c>
      <c r="K724" s="19">
        <f t="shared" si="365"/>
        <v>0</v>
      </c>
      <c r="L724" s="20"/>
    </row>
    <row r="725" spans="1:12" ht="36" x14ac:dyDescent="0.2">
      <c r="A725" s="22" t="s">
        <v>126</v>
      </c>
      <c r="B725" s="17" t="s">
        <v>109</v>
      </c>
      <c r="C725" s="17" t="s">
        <v>32</v>
      </c>
      <c r="D725" s="17" t="s">
        <v>666</v>
      </c>
      <c r="E725" s="18">
        <v>600</v>
      </c>
      <c r="F725" s="19">
        <f>'[1]7.ведомства'!G613</f>
        <v>5487020</v>
      </c>
      <c r="G725" s="19">
        <f>'[1]7.ведомства'!H613</f>
        <v>0</v>
      </c>
      <c r="H725" s="19">
        <f>'[1]7.ведомства'!I613</f>
        <v>0</v>
      </c>
      <c r="I725" s="19">
        <f>'[1]7.ведомства'!J613</f>
        <v>0</v>
      </c>
      <c r="J725" s="19">
        <f>'[1]7.ведомства'!K613</f>
        <v>5487020</v>
      </c>
      <c r="K725" s="19">
        <f>'[1]7.ведомства'!L613</f>
        <v>0</v>
      </c>
      <c r="L725" s="20"/>
    </row>
    <row r="726" spans="1:12" ht="36" x14ac:dyDescent="0.2">
      <c r="A726" s="30" t="s">
        <v>155</v>
      </c>
      <c r="B726" s="17" t="s">
        <v>109</v>
      </c>
      <c r="C726" s="17" t="s">
        <v>32</v>
      </c>
      <c r="D726" s="17" t="s">
        <v>667</v>
      </c>
      <c r="E726" s="18"/>
      <c r="F726" s="19">
        <f>F727</f>
        <v>3977800</v>
      </c>
      <c r="G726" s="19">
        <f t="shared" ref="G726:K726" si="366">G727</f>
        <v>0</v>
      </c>
      <c r="H726" s="19">
        <f t="shared" si="366"/>
        <v>0</v>
      </c>
      <c r="I726" s="19">
        <f t="shared" si="366"/>
        <v>0</v>
      </c>
      <c r="J726" s="19">
        <f t="shared" si="366"/>
        <v>3977800</v>
      </c>
      <c r="K726" s="19">
        <f t="shared" si="366"/>
        <v>0</v>
      </c>
      <c r="L726" s="20"/>
    </row>
    <row r="727" spans="1:12" ht="36" x14ac:dyDescent="0.2">
      <c r="A727" s="22" t="s">
        <v>126</v>
      </c>
      <c r="B727" s="17" t="s">
        <v>109</v>
      </c>
      <c r="C727" s="17" t="s">
        <v>32</v>
      </c>
      <c r="D727" s="17" t="s">
        <v>667</v>
      </c>
      <c r="E727" s="18">
        <v>600</v>
      </c>
      <c r="F727" s="19">
        <f>'[1]7.ведомства'!G615</f>
        <v>3977800</v>
      </c>
      <c r="G727" s="19">
        <f>'[1]7.ведомства'!H615</f>
        <v>0</v>
      </c>
      <c r="H727" s="19">
        <f>'[1]7.ведомства'!I615</f>
        <v>0</v>
      </c>
      <c r="I727" s="19">
        <f>'[1]7.ведомства'!J615</f>
        <v>0</v>
      </c>
      <c r="J727" s="19">
        <f>'[1]7.ведомства'!K615</f>
        <v>3977800</v>
      </c>
      <c r="K727" s="19">
        <f>'[1]7.ведомства'!L615</f>
        <v>0</v>
      </c>
      <c r="L727" s="20"/>
    </row>
    <row r="728" spans="1:12" ht="36" x14ac:dyDescent="0.2">
      <c r="A728" s="30" t="s">
        <v>157</v>
      </c>
      <c r="B728" s="17" t="s">
        <v>109</v>
      </c>
      <c r="C728" s="17" t="s">
        <v>32</v>
      </c>
      <c r="D728" s="17" t="s">
        <v>668</v>
      </c>
      <c r="E728" s="18"/>
      <c r="F728" s="19">
        <f>F729</f>
        <v>5768306.3200000003</v>
      </c>
      <c r="G728" s="19">
        <f t="shared" ref="G728:K728" si="367">G729</f>
        <v>0</v>
      </c>
      <c r="H728" s="19">
        <f t="shared" si="367"/>
        <v>0</v>
      </c>
      <c r="I728" s="19">
        <f t="shared" si="367"/>
        <v>0</v>
      </c>
      <c r="J728" s="19">
        <f t="shared" si="367"/>
        <v>5768306.3200000003</v>
      </c>
      <c r="K728" s="19">
        <f t="shared" si="367"/>
        <v>0</v>
      </c>
      <c r="L728" s="20"/>
    </row>
    <row r="729" spans="1:12" ht="36" x14ac:dyDescent="0.2">
      <c r="A729" s="22" t="s">
        <v>126</v>
      </c>
      <c r="B729" s="17" t="s">
        <v>109</v>
      </c>
      <c r="C729" s="17" t="s">
        <v>32</v>
      </c>
      <c r="D729" s="17" t="s">
        <v>668</v>
      </c>
      <c r="E729" s="18">
        <v>600</v>
      </c>
      <c r="F729" s="19">
        <f>'[1]7.ведомства'!G617</f>
        <v>5768306.3200000003</v>
      </c>
      <c r="G729" s="19">
        <f>'[1]7.ведомства'!H617</f>
        <v>0</v>
      </c>
      <c r="H729" s="19">
        <f>'[1]7.ведомства'!I617</f>
        <v>0</v>
      </c>
      <c r="I729" s="19">
        <f>'[1]7.ведомства'!J617</f>
        <v>0</v>
      </c>
      <c r="J729" s="19">
        <f>'[1]7.ведомства'!K617</f>
        <v>5768306.3200000003</v>
      </c>
      <c r="K729" s="19">
        <f>'[1]7.ведомства'!L617</f>
        <v>0</v>
      </c>
      <c r="L729" s="20"/>
    </row>
    <row r="730" spans="1:12" ht="48" hidden="1" x14ac:dyDescent="0.2">
      <c r="A730" s="22" t="s">
        <v>669</v>
      </c>
      <c r="B730" s="17" t="s">
        <v>109</v>
      </c>
      <c r="C730" s="17" t="s">
        <v>32</v>
      </c>
      <c r="D730" s="17" t="s">
        <v>670</v>
      </c>
      <c r="E730" s="18"/>
      <c r="F730" s="19">
        <f t="shared" ref="F730:K730" si="368">F731+F733</f>
        <v>0</v>
      </c>
      <c r="G730" s="19">
        <f t="shared" si="368"/>
        <v>0</v>
      </c>
      <c r="H730" s="19">
        <f t="shared" si="368"/>
        <v>0</v>
      </c>
      <c r="I730" s="19">
        <f t="shared" si="368"/>
        <v>0</v>
      </c>
      <c r="J730" s="19">
        <f t="shared" si="368"/>
        <v>0</v>
      </c>
      <c r="K730" s="19">
        <f t="shared" si="368"/>
        <v>0</v>
      </c>
      <c r="L730" s="20"/>
    </row>
    <row r="731" spans="1:12" ht="24" hidden="1" x14ac:dyDescent="0.2">
      <c r="A731" s="22" t="s">
        <v>159</v>
      </c>
      <c r="B731" s="17" t="s">
        <v>109</v>
      </c>
      <c r="C731" s="17" t="s">
        <v>32</v>
      </c>
      <c r="D731" s="17" t="s">
        <v>671</v>
      </c>
      <c r="E731" s="18"/>
      <c r="F731" s="19">
        <f t="shared" ref="F731:K731" si="369">F732</f>
        <v>0</v>
      </c>
      <c r="G731" s="19">
        <f t="shared" si="369"/>
        <v>0</v>
      </c>
      <c r="H731" s="19">
        <f t="shared" si="369"/>
        <v>0</v>
      </c>
      <c r="I731" s="19">
        <f t="shared" si="369"/>
        <v>0</v>
      </c>
      <c r="J731" s="19">
        <f t="shared" si="369"/>
        <v>0</v>
      </c>
      <c r="K731" s="19">
        <f t="shared" si="369"/>
        <v>0</v>
      </c>
      <c r="L731" s="20"/>
    </row>
    <row r="732" spans="1:12" ht="36" hidden="1" x14ac:dyDescent="0.2">
      <c r="A732" s="22" t="s">
        <v>126</v>
      </c>
      <c r="B732" s="17" t="s">
        <v>109</v>
      </c>
      <c r="C732" s="17" t="s">
        <v>32</v>
      </c>
      <c r="D732" s="17" t="s">
        <v>671</v>
      </c>
      <c r="E732" s="18">
        <v>600</v>
      </c>
      <c r="F732" s="19">
        <f>'[1]7.ведомства'!G620</f>
        <v>0</v>
      </c>
      <c r="G732" s="19">
        <f>'[1]7.ведомства'!H620</f>
        <v>0</v>
      </c>
      <c r="H732" s="19">
        <f>'[1]7.ведомства'!I620</f>
        <v>0</v>
      </c>
      <c r="I732" s="19">
        <f>'[1]7.ведомства'!J620</f>
        <v>0</v>
      </c>
      <c r="J732" s="19">
        <f>'[1]7.ведомства'!K620</f>
        <v>0</v>
      </c>
      <c r="K732" s="19">
        <f>'[1]7.ведомства'!L620</f>
        <v>0</v>
      </c>
      <c r="L732" s="20"/>
    </row>
    <row r="733" spans="1:12" ht="24" hidden="1" x14ac:dyDescent="0.2">
      <c r="A733" s="22" t="s">
        <v>161</v>
      </c>
      <c r="B733" s="17" t="s">
        <v>109</v>
      </c>
      <c r="C733" s="17" t="s">
        <v>32</v>
      </c>
      <c r="D733" s="17" t="s">
        <v>672</v>
      </c>
      <c r="E733" s="18"/>
      <c r="F733" s="19">
        <f t="shared" ref="F733:K733" si="370">F734</f>
        <v>0</v>
      </c>
      <c r="G733" s="19">
        <f t="shared" si="370"/>
        <v>0</v>
      </c>
      <c r="H733" s="19">
        <f t="shared" si="370"/>
        <v>0</v>
      </c>
      <c r="I733" s="19">
        <f t="shared" si="370"/>
        <v>0</v>
      </c>
      <c r="J733" s="19">
        <f t="shared" si="370"/>
        <v>0</v>
      </c>
      <c r="K733" s="19">
        <f t="shared" si="370"/>
        <v>0</v>
      </c>
      <c r="L733" s="20"/>
    </row>
    <row r="734" spans="1:12" ht="36" hidden="1" x14ac:dyDescent="0.2">
      <c r="A734" s="22" t="s">
        <v>126</v>
      </c>
      <c r="B734" s="17" t="s">
        <v>109</v>
      </c>
      <c r="C734" s="17" t="s">
        <v>32</v>
      </c>
      <c r="D734" s="17" t="s">
        <v>672</v>
      </c>
      <c r="E734" s="18">
        <v>600</v>
      </c>
      <c r="F734" s="19">
        <f>'[1]7.ведомства'!G622</f>
        <v>0</v>
      </c>
      <c r="G734" s="19">
        <f>'[1]7.ведомства'!H622</f>
        <v>0</v>
      </c>
      <c r="H734" s="19">
        <f>'[1]7.ведомства'!I622</f>
        <v>0</v>
      </c>
      <c r="I734" s="19">
        <f>'[1]7.ведомства'!J622</f>
        <v>0</v>
      </c>
      <c r="J734" s="19">
        <f>'[1]7.ведомства'!K622</f>
        <v>0</v>
      </c>
      <c r="K734" s="19">
        <f>'[1]7.ведомства'!L622</f>
        <v>0</v>
      </c>
      <c r="L734" s="20"/>
    </row>
    <row r="735" spans="1:12" x14ac:dyDescent="0.2">
      <c r="A735" s="22" t="s">
        <v>673</v>
      </c>
      <c r="B735" s="17" t="s">
        <v>109</v>
      </c>
      <c r="C735" s="17" t="s">
        <v>109</v>
      </c>
      <c r="D735" s="17"/>
      <c r="E735" s="17"/>
      <c r="F735" s="19">
        <f>F736+F761+F776</f>
        <v>15981025.859999999</v>
      </c>
      <c r="G735" s="19">
        <f>G736+G761+G776</f>
        <v>2213484</v>
      </c>
      <c r="H735" s="19">
        <f>H736+H761+H776</f>
        <v>0</v>
      </c>
      <c r="I735" s="19">
        <f>I736+I761+I776</f>
        <v>0</v>
      </c>
      <c r="J735" s="19">
        <f>J736+J761+J776</f>
        <v>15981025.859999999</v>
      </c>
      <c r="K735" s="19">
        <f>K736+K761+K776</f>
        <v>2213484</v>
      </c>
      <c r="L735" s="20"/>
    </row>
    <row r="736" spans="1:12" ht="24" x14ac:dyDescent="0.2">
      <c r="A736" s="16" t="s">
        <v>217</v>
      </c>
      <c r="B736" s="17" t="s">
        <v>109</v>
      </c>
      <c r="C736" s="17" t="s">
        <v>109</v>
      </c>
      <c r="D736" s="17" t="s">
        <v>119</v>
      </c>
      <c r="E736" s="18"/>
      <c r="F736" s="19">
        <f>F737+F757</f>
        <v>8624436</v>
      </c>
      <c r="G736" s="19">
        <f t="shared" ref="G736:K736" si="371">G737+G757</f>
        <v>0</v>
      </c>
      <c r="H736" s="19">
        <f t="shared" si="371"/>
        <v>0</v>
      </c>
      <c r="I736" s="19">
        <f t="shared" si="371"/>
        <v>0</v>
      </c>
      <c r="J736" s="19">
        <f t="shared" si="371"/>
        <v>8624436</v>
      </c>
      <c r="K736" s="19">
        <f t="shared" si="371"/>
        <v>0</v>
      </c>
      <c r="L736" s="20"/>
    </row>
    <row r="737" spans="1:12" x14ac:dyDescent="0.2">
      <c r="A737" s="22" t="s">
        <v>674</v>
      </c>
      <c r="B737" s="17" t="s">
        <v>109</v>
      </c>
      <c r="C737" s="17" t="s">
        <v>109</v>
      </c>
      <c r="D737" s="17" t="s">
        <v>675</v>
      </c>
      <c r="E737" s="18"/>
      <c r="F737" s="19">
        <f>F738+F752</f>
        <v>8324436</v>
      </c>
      <c r="G737" s="19">
        <f t="shared" ref="G737:K737" si="372">G738+G752</f>
        <v>0</v>
      </c>
      <c r="H737" s="19">
        <f t="shared" si="372"/>
        <v>0</v>
      </c>
      <c r="I737" s="19">
        <f t="shared" si="372"/>
        <v>0</v>
      </c>
      <c r="J737" s="19">
        <f t="shared" si="372"/>
        <v>8324436</v>
      </c>
      <c r="K737" s="19">
        <f t="shared" si="372"/>
        <v>0</v>
      </c>
      <c r="L737" s="20"/>
    </row>
    <row r="738" spans="1:12" ht="36" x14ac:dyDescent="0.2">
      <c r="A738" s="22" t="s">
        <v>676</v>
      </c>
      <c r="B738" s="17" t="s">
        <v>109</v>
      </c>
      <c r="C738" s="17" t="s">
        <v>109</v>
      </c>
      <c r="D738" s="17" t="s">
        <v>677</v>
      </c>
      <c r="E738" s="18"/>
      <c r="F738" s="19">
        <f>F749+F741+F743+F745+F747+F739</f>
        <v>8324436</v>
      </c>
      <c r="G738" s="19">
        <f t="shared" ref="G738:K738" si="373">G749+G741+G743+G745+G747+G739</f>
        <v>0</v>
      </c>
      <c r="H738" s="19">
        <f t="shared" si="373"/>
        <v>0</v>
      </c>
      <c r="I738" s="19">
        <f t="shared" si="373"/>
        <v>0</v>
      </c>
      <c r="J738" s="19">
        <f t="shared" si="373"/>
        <v>8324436</v>
      </c>
      <c r="K738" s="19">
        <f t="shared" si="373"/>
        <v>0</v>
      </c>
      <c r="L738" s="20"/>
    </row>
    <row r="739" spans="1:12" ht="60" x14ac:dyDescent="0.2">
      <c r="A739" s="22" t="s">
        <v>29</v>
      </c>
      <c r="B739" s="17" t="s">
        <v>109</v>
      </c>
      <c r="C739" s="17" t="s">
        <v>109</v>
      </c>
      <c r="D739" s="17" t="s">
        <v>678</v>
      </c>
      <c r="E739" s="17"/>
      <c r="F739" s="19">
        <f>F740</f>
        <v>50000</v>
      </c>
      <c r="G739" s="19">
        <f t="shared" ref="G739:K739" si="374">G740</f>
        <v>0</v>
      </c>
      <c r="H739" s="19">
        <f t="shared" si="374"/>
        <v>0</v>
      </c>
      <c r="I739" s="19">
        <f t="shared" si="374"/>
        <v>0</v>
      </c>
      <c r="J739" s="19">
        <f t="shared" si="374"/>
        <v>50000</v>
      </c>
      <c r="K739" s="19">
        <f t="shared" si="374"/>
        <v>0</v>
      </c>
      <c r="L739" s="20"/>
    </row>
    <row r="740" spans="1:12" ht="36" x14ac:dyDescent="0.2">
      <c r="A740" s="22" t="s">
        <v>126</v>
      </c>
      <c r="B740" s="17" t="s">
        <v>109</v>
      </c>
      <c r="C740" s="17" t="s">
        <v>109</v>
      </c>
      <c r="D740" s="17" t="s">
        <v>678</v>
      </c>
      <c r="E740" s="17" t="s">
        <v>328</v>
      </c>
      <c r="F740" s="19">
        <f>'[1]7.ведомства'!G628</f>
        <v>50000</v>
      </c>
      <c r="G740" s="19">
        <f>'[1]7.ведомства'!H628</f>
        <v>0</v>
      </c>
      <c r="H740" s="19">
        <f>'[1]7.ведомства'!I628</f>
        <v>0</v>
      </c>
      <c r="I740" s="19">
        <f>'[1]7.ведомства'!J628</f>
        <v>0</v>
      </c>
      <c r="J740" s="19">
        <f>'[1]7.ведомства'!K628</f>
        <v>50000</v>
      </c>
      <c r="K740" s="19">
        <f>'[1]7.ведомства'!L628</f>
        <v>0</v>
      </c>
      <c r="L740" s="20"/>
    </row>
    <row r="741" spans="1:12" ht="36" x14ac:dyDescent="0.2">
      <c r="A741" s="30" t="s">
        <v>151</v>
      </c>
      <c r="B741" s="17" t="s">
        <v>109</v>
      </c>
      <c r="C741" s="17" t="s">
        <v>109</v>
      </c>
      <c r="D741" s="17" t="s">
        <v>679</v>
      </c>
      <c r="E741" s="18"/>
      <c r="F741" s="19">
        <f t="shared" ref="F741:K741" si="375">F742</f>
        <v>6685500</v>
      </c>
      <c r="G741" s="19">
        <f t="shared" si="375"/>
        <v>0</v>
      </c>
      <c r="H741" s="19">
        <f t="shared" si="375"/>
        <v>0</v>
      </c>
      <c r="I741" s="19">
        <f t="shared" si="375"/>
        <v>0</v>
      </c>
      <c r="J741" s="19">
        <f t="shared" si="375"/>
        <v>6685500</v>
      </c>
      <c r="K741" s="19">
        <f t="shared" si="375"/>
        <v>0</v>
      </c>
      <c r="L741" s="20"/>
    </row>
    <row r="742" spans="1:12" ht="36" x14ac:dyDescent="0.2">
      <c r="A742" s="22" t="s">
        <v>126</v>
      </c>
      <c r="B742" s="17" t="s">
        <v>109</v>
      </c>
      <c r="C742" s="17" t="s">
        <v>109</v>
      </c>
      <c r="D742" s="17" t="s">
        <v>679</v>
      </c>
      <c r="E742" s="18">
        <v>600</v>
      </c>
      <c r="F742" s="19">
        <f>'[1]7.ведомства'!G630</f>
        <v>6685500</v>
      </c>
      <c r="G742" s="19">
        <f>'[1]7.ведомства'!H630</f>
        <v>0</v>
      </c>
      <c r="H742" s="19">
        <f>'[1]7.ведомства'!I630</f>
        <v>0</v>
      </c>
      <c r="I742" s="19">
        <f>'[1]7.ведомства'!J630</f>
        <v>0</v>
      </c>
      <c r="J742" s="19">
        <f>'[1]7.ведомства'!K630</f>
        <v>6685500</v>
      </c>
      <c r="K742" s="19">
        <f>'[1]7.ведомства'!L630</f>
        <v>0</v>
      </c>
      <c r="L742" s="20"/>
    </row>
    <row r="743" spans="1:12" ht="36" x14ac:dyDescent="0.2">
      <c r="A743" s="30" t="s">
        <v>153</v>
      </c>
      <c r="B743" s="17" t="s">
        <v>109</v>
      </c>
      <c r="C743" s="17" t="s">
        <v>109</v>
      </c>
      <c r="D743" s="17" t="s">
        <v>680</v>
      </c>
      <c r="E743" s="18"/>
      <c r="F743" s="19">
        <f t="shared" ref="F743:K743" si="376">F744</f>
        <v>567136</v>
      </c>
      <c r="G743" s="19">
        <f t="shared" si="376"/>
        <v>0</v>
      </c>
      <c r="H743" s="19">
        <f t="shared" si="376"/>
        <v>0</v>
      </c>
      <c r="I743" s="19">
        <f t="shared" si="376"/>
        <v>0</v>
      </c>
      <c r="J743" s="19">
        <f t="shared" si="376"/>
        <v>567136</v>
      </c>
      <c r="K743" s="19">
        <f t="shared" si="376"/>
        <v>0</v>
      </c>
      <c r="L743" s="20"/>
    </row>
    <row r="744" spans="1:12" ht="36" x14ac:dyDescent="0.2">
      <c r="A744" s="22" t="s">
        <v>126</v>
      </c>
      <c r="B744" s="17" t="s">
        <v>109</v>
      </c>
      <c r="C744" s="17" t="s">
        <v>109</v>
      </c>
      <c r="D744" s="17" t="s">
        <v>680</v>
      </c>
      <c r="E744" s="18">
        <v>600</v>
      </c>
      <c r="F744" s="19">
        <f>'[1]7.ведомства'!G632</f>
        <v>567136</v>
      </c>
      <c r="G744" s="19">
        <f>'[1]7.ведомства'!H632</f>
        <v>0</v>
      </c>
      <c r="H744" s="19">
        <f>'[1]7.ведомства'!I632</f>
        <v>0</v>
      </c>
      <c r="I744" s="19">
        <f>'[1]7.ведомства'!J632</f>
        <v>0</v>
      </c>
      <c r="J744" s="19">
        <f>'[1]7.ведомства'!K632</f>
        <v>567136</v>
      </c>
      <c r="K744" s="19">
        <f>'[1]7.ведомства'!L632</f>
        <v>0</v>
      </c>
      <c r="L744" s="20"/>
    </row>
    <row r="745" spans="1:12" ht="36" x14ac:dyDescent="0.2">
      <c r="A745" s="30" t="s">
        <v>155</v>
      </c>
      <c r="B745" s="17" t="s">
        <v>109</v>
      </c>
      <c r="C745" s="17" t="s">
        <v>109</v>
      </c>
      <c r="D745" s="17" t="s">
        <v>681</v>
      </c>
      <c r="E745" s="18"/>
      <c r="F745" s="19">
        <f t="shared" ref="F745:K745" si="377">F746</f>
        <v>274700</v>
      </c>
      <c r="G745" s="19">
        <f t="shared" si="377"/>
        <v>0</v>
      </c>
      <c r="H745" s="19">
        <f t="shared" si="377"/>
        <v>0</v>
      </c>
      <c r="I745" s="19">
        <f t="shared" si="377"/>
        <v>0</v>
      </c>
      <c r="J745" s="19">
        <f t="shared" si="377"/>
        <v>274700</v>
      </c>
      <c r="K745" s="19">
        <f t="shared" si="377"/>
        <v>0</v>
      </c>
      <c r="L745" s="20"/>
    </row>
    <row r="746" spans="1:12" ht="36" x14ac:dyDescent="0.2">
      <c r="A746" s="22" t="s">
        <v>126</v>
      </c>
      <c r="B746" s="17" t="s">
        <v>109</v>
      </c>
      <c r="C746" s="17" t="s">
        <v>109</v>
      </c>
      <c r="D746" s="17" t="s">
        <v>681</v>
      </c>
      <c r="E746" s="18">
        <v>600</v>
      </c>
      <c r="F746" s="19">
        <f>'[1]7.ведомства'!G634</f>
        <v>274700</v>
      </c>
      <c r="G746" s="19">
        <f>'[1]7.ведомства'!H634</f>
        <v>0</v>
      </c>
      <c r="H746" s="19">
        <f>'[1]7.ведомства'!I634</f>
        <v>0</v>
      </c>
      <c r="I746" s="19">
        <f>'[1]7.ведомства'!J634</f>
        <v>0</v>
      </c>
      <c r="J746" s="19">
        <f>'[1]7.ведомства'!K634</f>
        <v>274700</v>
      </c>
      <c r="K746" s="19">
        <f>'[1]7.ведомства'!L634</f>
        <v>0</v>
      </c>
      <c r="L746" s="20"/>
    </row>
    <row r="747" spans="1:12" ht="36" x14ac:dyDescent="0.2">
      <c r="A747" s="30" t="s">
        <v>157</v>
      </c>
      <c r="B747" s="17" t="s">
        <v>109</v>
      </c>
      <c r="C747" s="17" t="s">
        <v>109</v>
      </c>
      <c r="D747" s="17" t="s">
        <v>682</v>
      </c>
      <c r="E747" s="18"/>
      <c r="F747" s="19">
        <f t="shared" ref="F747:K747" si="378">F748</f>
        <v>247100</v>
      </c>
      <c r="G747" s="19">
        <f t="shared" si="378"/>
        <v>0</v>
      </c>
      <c r="H747" s="19">
        <f t="shared" si="378"/>
        <v>0</v>
      </c>
      <c r="I747" s="19">
        <f t="shared" si="378"/>
        <v>0</v>
      </c>
      <c r="J747" s="19">
        <f t="shared" si="378"/>
        <v>247100</v>
      </c>
      <c r="K747" s="19">
        <f t="shared" si="378"/>
        <v>0</v>
      </c>
      <c r="L747" s="20"/>
    </row>
    <row r="748" spans="1:12" ht="36" x14ac:dyDescent="0.2">
      <c r="A748" s="22" t="s">
        <v>126</v>
      </c>
      <c r="B748" s="17" t="s">
        <v>109</v>
      </c>
      <c r="C748" s="17" t="s">
        <v>109</v>
      </c>
      <c r="D748" s="17" t="s">
        <v>682</v>
      </c>
      <c r="E748" s="18">
        <v>600</v>
      </c>
      <c r="F748" s="19">
        <f>'[1]7.ведомства'!G636</f>
        <v>247100</v>
      </c>
      <c r="G748" s="19">
        <f>'[1]7.ведомства'!H636</f>
        <v>0</v>
      </c>
      <c r="H748" s="19">
        <f>'[1]7.ведомства'!I636</f>
        <v>0</v>
      </c>
      <c r="I748" s="19">
        <f>'[1]7.ведомства'!J636</f>
        <v>0</v>
      </c>
      <c r="J748" s="19">
        <f>'[1]7.ведомства'!K636</f>
        <v>247100</v>
      </c>
      <c r="K748" s="19">
        <f>'[1]7.ведомства'!L636</f>
        <v>0</v>
      </c>
      <c r="L748" s="20"/>
    </row>
    <row r="749" spans="1:12" ht="24" x14ac:dyDescent="0.2">
      <c r="A749" s="23" t="s">
        <v>186</v>
      </c>
      <c r="B749" s="17" t="s">
        <v>109</v>
      </c>
      <c r="C749" s="17" t="s">
        <v>109</v>
      </c>
      <c r="D749" s="17" t="s">
        <v>683</v>
      </c>
      <c r="E749" s="18"/>
      <c r="F749" s="19">
        <f>SUM(F750:F751)</f>
        <v>500000</v>
      </c>
      <c r="G749" s="19">
        <f t="shared" ref="G749:K749" si="379">SUM(G750:G751)</f>
        <v>0</v>
      </c>
      <c r="H749" s="19">
        <f t="shared" si="379"/>
        <v>0</v>
      </c>
      <c r="I749" s="19">
        <f t="shared" si="379"/>
        <v>0</v>
      </c>
      <c r="J749" s="19">
        <f t="shared" si="379"/>
        <v>500000</v>
      </c>
      <c r="K749" s="19">
        <f t="shared" si="379"/>
        <v>0</v>
      </c>
      <c r="L749" s="20"/>
    </row>
    <row r="750" spans="1:12" ht="60" x14ac:dyDescent="0.2">
      <c r="A750" s="22" t="s">
        <v>24</v>
      </c>
      <c r="B750" s="17" t="s">
        <v>109</v>
      </c>
      <c r="C750" s="17" t="s">
        <v>109</v>
      </c>
      <c r="D750" s="17" t="s">
        <v>683</v>
      </c>
      <c r="E750" s="18">
        <v>100</v>
      </c>
      <c r="F750" s="19">
        <f>'[1]7.ведомства'!G638</f>
        <v>74350</v>
      </c>
      <c r="G750" s="19">
        <f>'[1]7.ведомства'!H638</f>
        <v>0</v>
      </c>
      <c r="H750" s="19">
        <f>'[1]7.ведомства'!I638</f>
        <v>0</v>
      </c>
      <c r="I750" s="19">
        <f>'[1]7.ведомства'!J638</f>
        <v>0</v>
      </c>
      <c r="J750" s="19">
        <f>'[1]7.ведомства'!K638</f>
        <v>74350</v>
      </c>
      <c r="K750" s="19">
        <f>'[1]7.ведомства'!L638</f>
        <v>0</v>
      </c>
      <c r="L750" s="20"/>
    </row>
    <row r="751" spans="1:12" ht="24" x14ac:dyDescent="0.2">
      <c r="A751" s="22" t="s">
        <v>27</v>
      </c>
      <c r="B751" s="17" t="s">
        <v>109</v>
      </c>
      <c r="C751" s="17" t="s">
        <v>109</v>
      </c>
      <c r="D751" s="17" t="s">
        <v>683</v>
      </c>
      <c r="E751" s="18">
        <v>200</v>
      </c>
      <c r="F751" s="19">
        <f>'[1]7.ведомства'!G639</f>
        <v>425650</v>
      </c>
      <c r="G751" s="19">
        <f>'[1]7.ведомства'!H639</f>
        <v>0</v>
      </c>
      <c r="H751" s="19">
        <f>'[1]7.ведомства'!I639</f>
        <v>0</v>
      </c>
      <c r="I751" s="19">
        <f>'[1]7.ведомства'!J639</f>
        <v>0</v>
      </c>
      <c r="J751" s="19">
        <f>'[1]7.ведомства'!K639</f>
        <v>425650</v>
      </c>
      <c r="K751" s="19">
        <f>'[1]7.ведомства'!L639</f>
        <v>0</v>
      </c>
      <c r="L751" s="20"/>
    </row>
    <row r="752" spans="1:12" ht="48" hidden="1" x14ac:dyDescent="0.2">
      <c r="A752" s="22" t="s">
        <v>669</v>
      </c>
      <c r="B752" s="17" t="s">
        <v>109</v>
      </c>
      <c r="C752" s="17" t="s">
        <v>109</v>
      </c>
      <c r="D752" s="17" t="s">
        <v>684</v>
      </c>
      <c r="E752" s="18"/>
      <c r="F752" s="19">
        <f>F753+F755</f>
        <v>0</v>
      </c>
      <c r="G752" s="19">
        <f t="shared" ref="G752:K752" si="380">G753+G755</f>
        <v>0</v>
      </c>
      <c r="H752" s="19">
        <f t="shared" si="380"/>
        <v>0</v>
      </c>
      <c r="I752" s="19">
        <f t="shared" si="380"/>
        <v>0</v>
      </c>
      <c r="J752" s="19">
        <f t="shared" si="380"/>
        <v>0</v>
      </c>
      <c r="K752" s="19">
        <f t="shared" si="380"/>
        <v>0</v>
      </c>
      <c r="L752" s="20"/>
    </row>
    <row r="753" spans="1:12" ht="24" hidden="1" x14ac:dyDescent="0.2">
      <c r="A753" s="22" t="s">
        <v>159</v>
      </c>
      <c r="B753" s="17" t="s">
        <v>109</v>
      </c>
      <c r="C753" s="17" t="s">
        <v>109</v>
      </c>
      <c r="D753" s="17" t="s">
        <v>685</v>
      </c>
      <c r="E753" s="18"/>
      <c r="F753" s="19">
        <f>F754</f>
        <v>0</v>
      </c>
      <c r="G753" s="19">
        <f t="shared" ref="G753:K753" si="381">G754</f>
        <v>0</v>
      </c>
      <c r="H753" s="19">
        <f t="shared" si="381"/>
        <v>0</v>
      </c>
      <c r="I753" s="19">
        <f t="shared" si="381"/>
        <v>0</v>
      </c>
      <c r="J753" s="19">
        <f t="shared" si="381"/>
        <v>0</v>
      </c>
      <c r="K753" s="19">
        <f t="shared" si="381"/>
        <v>0</v>
      </c>
      <c r="L753" s="20"/>
    </row>
    <row r="754" spans="1:12" ht="36" hidden="1" x14ac:dyDescent="0.2">
      <c r="A754" s="22" t="s">
        <v>126</v>
      </c>
      <c r="B754" s="17" t="s">
        <v>109</v>
      </c>
      <c r="C754" s="17" t="s">
        <v>109</v>
      </c>
      <c r="D754" s="17" t="s">
        <v>685</v>
      </c>
      <c r="E754" s="18">
        <v>600</v>
      </c>
      <c r="F754" s="19">
        <f>'[1]7.ведомства'!G642</f>
        <v>0</v>
      </c>
      <c r="G754" s="19">
        <f>'[1]7.ведомства'!H642</f>
        <v>0</v>
      </c>
      <c r="H754" s="19">
        <f>'[1]7.ведомства'!I642</f>
        <v>0</v>
      </c>
      <c r="I754" s="19">
        <f>'[1]7.ведомства'!J642</f>
        <v>0</v>
      </c>
      <c r="J754" s="19">
        <f>'[1]7.ведомства'!K642</f>
        <v>0</v>
      </c>
      <c r="K754" s="19">
        <f>'[1]7.ведомства'!L642</f>
        <v>0</v>
      </c>
      <c r="L754" s="20"/>
    </row>
    <row r="755" spans="1:12" ht="24" hidden="1" x14ac:dyDescent="0.2">
      <c r="A755" s="22" t="s">
        <v>161</v>
      </c>
      <c r="B755" s="17" t="s">
        <v>109</v>
      </c>
      <c r="C755" s="17" t="s">
        <v>109</v>
      </c>
      <c r="D755" s="17" t="s">
        <v>686</v>
      </c>
      <c r="E755" s="18"/>
      <c r="F755" s="19">
        <f>F756</f>
        <v>0</v>
      </c>
      <c r="G755" s="19">
        <f t="shared" ref="G755:K755" si="382">G756</f>
        <v>0</v>
      </c>
      <c r="H755" s="19">
        <f t="shared" si="382"/>
        <v>0</v>
      </c>
      <c r="I755" s="19">
        <f t="shared" si="382"/>
        <v>0</v>
      </c>
      <c r="J755" s="19">
        <f t="shared" si="382"/>
        <v>0</v>
      </c>
      <c r="K755" s="19">
        <f t="shared" si="382"/>
        <v>0</v>
      </c>
      <c r="L755" s="20"/>
    </row>
    <row r="756" spans="1:12" ht="36" hidden="1" x14ac:dyDescent="0.2">
      <c r="A756" s="22" t="s">
        <v>126</v>
      </c>
      <c r="B756" s="17" t="s">
        <v>109</v>
      </c>
      <c r="C756" s="17" t="s">
        <v>109</v>
      </c>
      <c r="D756" s="17" t="s">
        <v>686</v>
      </c>
      <c r="E756" s="18">
        <v>600</v>
      </c>
      <c r="F756" s="19">
        <f>'[1]7.ведомства'!G644</f>
        <v>0</v>
      </c>
      <c r="G756" s="19">
        <f>'[1]7.ведомства'!H644</f>
        <v>0</v>
      </c>
      <c r="H756" s="19">
        <f>'[1]7.ведомства'!I644</f>
        <v>0</v>
      </c>
      <c r="I756" s="19">
        <f>'[1]7.ведомства'!J644</f>
        <v>0</v>
      </c>
      <c r="J756" s="19">
        <f>'[1]7.ведомства'!K644</f>
        <v>0</v>
      </c>
      <c r="K756" s="19">
        <f>'[1]7.ведомства'!L644</f>
        <v>0</v>
      </c>
      <c r="L756" s="20"/>
    </row>
    <row r="757" spans="1:12" ht="36" x14ac:dyDescent="0.2">
      <c r="A757" s="22" t="s">
        <v>687</v>
      </c>
      <c r="B757" s="17" t="s">
        <v>109</v>
      </c>
      <c r="C757" s="17" t="s">
        <v>109</v>
      </c>
      <c r="D757" s="17" t="s">
        <v>688</v>
      </c>
      <c r="E757" s="18"/>
      <c r="F757" s="19">
        <f>F758</f>
        <v>300000</v>
      </c>
      <c r="G757" s="19">
        <f t="shared" ref="G757:K758" si="383">G758</f>
        <v>0</v>
      </c>
      <c r="H757" s="19">
        <f t="shared" si="383"/>
        <v>0</v>
      </c>
      <c r="I757" s="19">
        <f t="shared" si="383"/>
        <v>0</v>
      </c>
      <c r="J757" s="19">
        <f t="shared" si="383"/>
        <v>300000</v>
      </c>
      <c r="K757" s="19">
        <f t="shared" si="383"/>
        <v>0</v>
      </c>
      <c r="L757" s="20"/>
    </row>
    <row r="758" spans="1:12" ht="48" x14ac:dyDescent="0.2">
      <c r="A758" s="22" t="s">
        <v>689</v>
      </c>
      <c r="B758" s="17" t="s">
        <v>109</v>
      </c>
      <c r="C758" s="17" t="s">
        <v>109</v>
      </c>
      <c r="D758" s="17" t="s">
        <v>690</v>
      </c>
      <c r="E758" s="18"/>
      <c r="F758" s="19">
        <f>F759</f>
        <v>300000</v>
      </c>
      <c r="G758" s="19">
        <f t="shared" si="383"/>
        <v>0</v>
      </c>
      <c r="H758" s="19">
        <f t="shared" si="383"/>
        <v>0</v>
      </c>
      <c r="I758" s="19">
        <f t="shared" si="383"/>
        <v>0</v>
      </c>
      <c r="J758" s="19">
        <f t="shared" si="383"/>
        <v>300000</v>
      </c>
      <c r="K758" s="19">
        <f t="shared" si="383"/>
        <v>0</v>
      </c>
      <c r="L758" s="20"/>
    </row>
    <row r="759" spans="1:12" ht="24" x14ac:dyDescent="0.2">
      <c r="A759" s="23" t="s">
        <v>186</v>
      </c>
      <c r="B759" s="17" t="s">
        <v>109</v>
      </c>
      <c r="C759" s="17" t="s">
        <v>109</v>
      </c>
      <c r="D759" s="17" t="s">
        <v>691</v>
      </c>
      <c r="E759" s="18"/>
      <c r="F759" s="19">
        <f t="shared" ref="F759:K759" si="384">SUM(F760:F760)</f>
        <v>300000</v>
      </c>
      <c r="G759" s="19">
        <f t="shared" si="384"/>
        <v>0</v>
      </c>
      <c r="H759" s="19">
        <f t="shared" si="384"/>
        <v>0</v>
      </c>
      <c r="I759" s="19">
        <f t="shared" si="384"/>
        <v>0</v>
      </c>
      <c r="J759" s="19">
        <f t="shared" si="384"/>
        <v>300000</v>
      </c>
      <c r="K759" s="19">
        <f t="shared" si="384"/>
        <v>0</v>
      </c>
      <c r="L759" s="20"/>
    </row>
    <row r="760" spans="1:12" ht="24" x14ac:dyDescent="0.2">
      <c r="A760" s="22" t="s">
        <v>27</v>
      </c>
      <c r="B760" s="17" t="s">
        <v>109</v>
      </c>
      <c r="C760" s="17" t="s">
        <v>109</v>
      </c>
      <c r="D760" s="17" t="s">
        <v>691</v>
      </c>
      <c r="E760" s="18">
        <v>200</v>
      </c>
      <c r="F760" s="19">
        <f>'[1]7.ведомства'!G648</f>
        <v>300000</v>
      </c>
      <c r="G760" s="19">
        <f>'[1]7.ведомства'!H648</f>
        <v>0</v>
      </c>
      <c r="H760" s="19">
        <f>'[1]7.ведомства'!I648</f>
        <v>0</v>
      </c>
      <c r="I760" s="19">
        <f>'[1]7.ведомства'!J648</f>
        <v>0</v>
      </c>
      <c r="J760" s="19">
        <f>'[1]7.ведомства'!K648</f>
        <v>300000</v>
      </c>
      <c r="K760" s="19">
        <f>'[1]7.ведомства'!L648</f>
        <v>0</v>
      </c>
      <c r="L760" s="20"/>
    </row>
    <row r="761" spans="1:12" ht="24" x14ac:dyDescent="0.2">
      <c r="A761" s="22" t="s">
        <v>67</v>
      </c>
      <c r="B761" s="17" t="s">
        <v>109</v>
      </c>
      <c r="C761" s="17" t="s">
        <v>109</v>
      </c>
      <c r="D761" s="17" t="s">
        <v>68</v>
      </c>
      <c r="E761" s="18"/>
      <c r="F761" s="19">
        <f>F762</f>
        <v>7356589.8600000003</v>
      </c>
      <c r="G761" s="19">
        <f t="shared" ref="G761:K762" si="385">G762</f>
        <v>2213484</v>
      </c>
      <c r="H761" s="19">
        <f t="shared" si="385"/>
        <v>0</v>
      </c>
      <c r="I761" s="19">
        <f t="shared" si="385"/>
        <v>0</v>
      </c>
      <c r="J761" s="19">
        <f t="shared" si="385"/>
        <v>7356589.8600000003</v>
      </c>
      <c r="K761" s="19">
        <f t="shared" si="385"/>
        <v>2213484</v>
      </c>
      <c r="L761" s="20"/>
    </row>
    <row r="762" spans="1:12" x14ac:dyDescent="0.2">
      <c r="A762" s="22" t="s">
        <v>692</v>
      </c>
      <c r="B762" s="17" t="s">
        <v>109</v>
      </c>
      <c r="C762" s="17" t="s">
        <v>109</v>
      </c>
      <c r="D762" s="17" t="s">
        <v>693</v>
      </c>
      <c r="E762" s="18"/>
      <c r="F762" s="19">
        <f>F763</f>
        <v>7356589.8600000003</v>
      </c>
      <c r="G762" s="19">
        <f t="shared" si="385"/>
        <v>2213484</v>
      </c>
      <c r="H762" s="19">
        <f t="shared" si="385"/>
        <v>0</v>
      </c>
      <c r="I762" s="19">
        <f t="shared" si="385"/>
        <v>0</v>
      </c>
      <c r="J762" s="19">
        <f t="shared" si="385"/>
        <v>7356589.8600000003</v>
      </c>
      <c r="K762" s="19">
        <f t="shared" si="385"/>
        <v>2213484</v>
      </c>
      <c r="L762" s="20"/>
    </row>
    <row r="763" spans="1:12" ht="24" x14ac:dyDescent="0.2">
      <c r="A763" s="22" t="s">
        <v>694</v>
      </c>
      <c r="B763" s="17" t="s">
        <v>109</v>
      </c>
      <c r="C763" s="17" t="s">
        <v>109</v>
      </c>
      <c r="D763" s="17" t="s">
        <v>695</v>
      </c>
      <c r="E763" s="18"/>
      <c r="F763" s="19">
        <f>F764+F774+F772+F766+F768+F770</f>
        <v>7356589.8600000003</v>
      </c>
      <c r="G763" s="19">
        <f>G764+G774+G772+G766+G768+G770</f>
        <v>2213484</v>
      </c>
      <c r="H763" s="19">
        <f>H764+H774+H772+H766+H768+H770</f>
        <v>0</v>
      </c>
      <c r="I763" s="19">
        <f>I764+I774+I772+I766+I768+I770</f>
        <v>0</v>
      </c>
      <c r="J763" s="19">
        <f>J764+J774+J772+J766+J768+J770</f>
        <v>7356589.8600000003</v>
      </c>
      <c r="K763" s="19">
        <f>K764+K774+K772+K766+K768+K770</f>
        <v>2213484</v>
      </c>
      <c r="L763" s="20"/>
    </row>
    <row r="764" spans="1:12" ht="36" x14ac:dyDescent="0.2">
      <c r="A764" s="22" t="s">
        <v>696</v>
      </c>
      <c r="B764" s="17" t="s">
        <v>109</v>
      </c>
      <c r="C764" s="17" t="s">
        <v>109</v>
      </c>
      <c r="D764" s="17" t="s">
        <v>697</v>
      </c>
      <c r="E764" s="18"/>
      <c r="F764" s="19">
        <f t="shared" ref="F764:K764" si="386">F765</f>
        <v>2213484</v>
      </c>
      <c r="G764" s="19">
        <f t="shared" si="386"/>
        <v>2213484</v>
      </c>
      <c r="H764" s="19">
        <f t="shared" si="386"/>
        <v>0</v>
      </c>
      <c r="I764" s="19">
        <f t="shared" si="386"/>
        <v>0</v>
      </c>
      <c r="J764" s="19">
        <f t="shared" si="386"/>
        <v>2213484</v>
      </c>
      <c r="K764" s="19">
        <f t="shared" si="386"/>
        <v>2213484</v>
      </c>
      <c r="L764" s="20"/>
    </row>
    <row r="765" spans="1:12" ht="36" x14ac:dyDescent="0.2">
      <c r="A765" s="22" t="s">
        <v>126</v>
      </c>
      <c r="B765" s="17" t="s">
        <v>109</v>
      </c>
      <c r="C765" s="17" t="s">
        <v>109</v>
      </c>
      <c r="D765" s="17" t="s">
        <v>697</v>
      </c>
      <c r="E765" s="18">
        <v>600</v>
      </c>
      <c r="F765" s="19">
        <f>'[1]7.ведомства'!G440</f>
        <v>2213484</v>
      </c>
      <c r="G765" s="19">
        <f>'[1]7.ведомства'!H440</f>
        <v>2213484</v>
      </c>
      <c r="H765" s="19">
        <f>'[1]7.ведомства'!I440</f>
        <v>0</v>
      </c>
      <c r="I765" s="19">
        <f>'[1]7.ведомства'!J440</f>
        <v>0</v>
      </c>
      <c r="J765" s="19">
        <f>'[1]7.ведомства'!K440</f>
        <v>2213484</v>
      </c>
      <c r="K765" s="19">
        <f>'[1]7.ведомства'!L440</f>
        <v>2213484</v>
      </c>
      <c r="L765" s="20"/>
    </row>
    <row r="766" spans="1:12" ht="36" x14ac:dyDescent="0.2">
      <c r="A766" s="22" t="s">
        <v>698</v>
      </c>
      <c r="B766" s="17" t="s">
        <v>109</v>
      </c>
      <c r="C766" s="17" t="s">
        <v>109</v>
      </c>
      <c r="D766" s="17" t="s">
        <v>699</v>
      </c>
      <c r="E766" s="18"/>
      <c r="F766" s="19">
        <f t="shared" ref="F766:K766" si="387">F767</f>
        <v>459805.86</v>
      </c>
      <c r="G766" s="19">
        <f t="shared" si="387"/>
        <v>0</v>
      </c>
      <c r="H766" s="19">
        <f t="shared" si="387"/>
        <v>0</v>
      </c>
      <c r="I766" s="19">
        <f t="shared" si="387"/>
        <v>0</v>
      </c>
      <c r="J766" s="19">
        <f t="shared" si="387"/>
        <v>459805.86</v>
      </c>
      <c r="K766" s="19">
        <f t="shared" si="387"/>
        <v>0</v>
      </c>
      <c r="L766" s="20"/>
    </row>
    <row r="767" spans="1:12" ht="36" x14ac:dyDescent="0.2">
      <c r="A767" s="22" t="s">
        <v>126</v>
      </c>
      <c r="B767" s="17" t="s">
        <v>109</v>
      </c>
      <c r="C767" s="17" t="s">
        <v>109</v>
      </c>
      <c r="D767" s="17" t="s">
        <v>699</v>
      </c>
      <c r="E767" s="18">
        <v>600</v>
      </c>
      <c r="F767" s="19">
        <f>'[1]7.ведомства'!G442</f>
        <v>459805.86</v>
      </c>
      <c r="G767" s="19">
        <f>'[1]7.ведомства'!H442</f>
        <v>0</v>
      </c>
      <c r="H767" s="19">
        <f>'[1]7.ведомства'!I442</f>
        <v>0</v>
      </c>
      <c r="I767" s="19">
        <f>'[1]7.ведомства'!J442</f>
        <v>0</v>
      </c>
      <c r="J767" s="19">
        <f>'[1]7.ведомства'!K442</f>
        <v>459805.86</v>
      </c>
      <c r="K767" s="19">
        <f>'[1]7.ведомства'!L442</f>
        <v>0</v>
      </c>
      <c r="L767" s="20"/>
    </row>
    <row r="768" spans="1:12" ht="36" x14ac:dyDescent="0.2">
      <c r="A768" s="22" t="s">
        <v>704</v>
      </c>
      <c r="B768" s="17" t="s">
        <v>109</v>
      </c>
      <c r="C768" s="17" t="s">
        <v>109</v>
      </c>
      <c r="D768" s="17" t="s">
        <v>926</v>
      </c>
      <c r="E768" s="18"/>
      <c r="F768" s="19">
        <f t="shared" ref="F768:K768" si="388">SUM(F769:F769)</f>
        <v>20000</v>
      </c>
      <c r="G768" s="19">
        <f t="shared" si="388"/>
        <v>0</v>
      </c>
      <c r="H768" s="19">
        <f t="shared" si="388"/>
        <v>0</v>
      </c>
      <c r="I768" s="19">
        <f t="shared" si="388"/>
        <v>0</v>
      </c>
      <c r="J768" s="19">
        <f t="shared" si="388"/>
        <v>20000</v>
      </c>
      <c r="K768" s="19">
        <f t="shared" si="388"/>
        <v>0</v>
      </c>
      <c r="L768" s="20"/>
    </row>
    <row r="769" spans="1:12" ht="36" x14ac:dyDescent="0.2">
      <c r="A769" s="22" t="s">
        <v>126</v>
      </c>
      <c r="B769" s="17" t="s">
        <v>109</v>
      </c>
      <c r="C769" s="17" t="s">
        <v>109</v>
      </c>
      <c r="D769" s="17" t="s">
        <v>926</v>
      </c>
      <c r="E769" s="18">
        <v>600</v>
      </c>
      <c r="F769" s="19">
        <f>'[1]7.ведомства'!G448</f>
        <v>20000</v>
      </c>
      <c r="G769" s="19">
        <f>'[1]7.ведомства'!H448</f>
        <v>0</v>
      </c>
      <c r="H769" s="19">
        <f>'[1]7.ведомства'!I448</f>
        <v>0</v>
      </c>
      <c r="I769" s="19">
        <f>'[1]7.ведомства'!J448</f>
        <v>0</v>
      </c>
      <c r="J769" s="19">
        <f>'[1]7.ведомства'!K448</f>
        <v>20000</v>
      </c>
      <c r="K769" s="19">
        <f>'[1]7.ведомства'!L448</f>
        <v>0</v>
      </c>
      <c r="L769" s="20"/>
    </row>
    <row r="770" spans="1:12" ht="36" x14ac:dyDescent="0.2">
      <c r="A770" s="22" t="s">
        <v>700</v>
      </c>
      <c r="B770" s="17" t="s">
        <v>109</v>
      </c>
      <c r="C770" s="17" t="s">
        <v>109</v>
      </c>
      <c r="D770" s="17" t="s">
        <v>701</v>
      </c>
      <c r="E770" s="18"/>
      <c r="F770" s="19">
        <f t="shared" ref="F770:K770" si="389">F771</f>
        <v>913300</v>
      </c>
      <c r="G770" s="19">
        <f t="shared" si="389"/>
        <v>0</v>
      </c>
      <c r="H770" s="19">
        <f t="shared" si="389"/>
        <v>0</v>
      </c>
      <c r="I770" s="19">
        <f t="shared" si="389"/>
        <v>0</v>
      </c>
      <c r="J770" s="19">
        <f t="shared" si="389"/>
        <v>913300</v>
      </c>
      <c r="K770" s="19">
        <f t="shared" si="389"/>
        <v>0</v>
      </c>
      <c r="L770" s="20"/>
    </row>
    <row r="771" spans="1:12" ht="36" x14ac:dyDescent="0.2">
      <c r="A771" s="22" t="s">
        <v>126</v>
      </c>
      <c r="B771" s="17" t="s">
        <v>109</v>
      </c>
      <c r="C771" s="17" t="s">
        <v>109</v>
      </c>
      <c r="D771" s="17" t="s">
        <v>701</v>
      </c>
      <c r="E771" s="18">
        <v>600</v>
      </c>
      <c r="F771" s="19">
        <f>'[1]7.ведомства'!G444</f>
        <v>913300</v>
      </c>
      <c r="G771" s="19">
        <f>'[1]7.ведомства'!H444</f>
        <v>0</v>
      </c>
      <c r="H771" s="19">
        <f>'[1]7.ведомства'!I444</f>
        <v>0</v>
      </c>
      <c r="I771" s="19">
        <f>'[1]7.ведомства'!J444</f>
        <v>0</v>
      </c>
      <c r="J771" s="19">
        <f>'[1]7.ведомства'!K444</f>
        <v>913300</v>
      </c>
      <c r="K771" s="19">
        <f>'[1]7.ведомства'!L444</f>
        <v>0</v>
      </c>
      <c r="L771" s="20"/>
    </row>
    <row r="772" spans="1:12" ht="24" x14ac:dyDescent="0.2">
      <c r="A772" s="22" t="s">
        <v>705</v>
      </c>
      <c r="B772" s="17" t="s">
        <v>109</v>
      </c>
      <c r="C772" s="17" t="s">
        <v>109</v>
      </c>
      <c r="D772" s="17" t="s">
        <v>925</v>
      </c>
      <c r="E772" s="18"/>
      <c r="F772" s="19">
        <f t="shared" ref="F772:K772" si="390">F773</f>
        <v>450000</v>
      </c>
      <c r="G772" s="19">
        <f t="shared" si="390"/>
        <v>0</v>
      </c>
      <c r="H772" s="19">
        <f t="shared" si="390"/>
        <v>0</v>
      </c>
      <c r="I772" s="19">
        <f t="shared" si="390"/>
        <v>0</v>
      </c>
      <c r="J772" s="19">
        <f t="shared" si="390"/>
        <v>450000</v>
      </c>
      <c r="K772" s="19">
        <f t="shared" si="390"/>
        <v>0</v>
      </c>
      <c r="L772" s="20"/>
    </row>
    <row r="773" spans="1:12" ht="36" x14ac:dyDescent="0.2">
      <c r="A773" s="22" t="s">
        <v>126</v>
      </c>
      <c r="B773" s="17" t="s">
        <v>109</v>
      </c>
      <c r="C773" s="17" t="s">
        <v>109</v>
      </c>
      <c r="D773" s="17" t="s">
        <v>925</v>
      </c>
      <c r="E773" s="18">
        <v>600</v>
      </c>
      <c r="F773" s="19">
        <f>'[1]7.ведомства'!G450</f>
        <v>450000</v>
      </c>
      <c r="G773" s="19">
        <f>'[1]7.ведомства'!H450</f>
        <v>0</v>
      </c>
      <c r="H773" s="19">
        <f>'[1]7.ведомства'!I450</f>
        <v>0</v>
      </c>
      <c r="I773" s="19">
        <f>'[1]7.ведомства'!J450</f>
        <v>0</v>
      </c>
      <c r="J773" s="19">
        <f>'[1]7.ведомства'!K450</f>
        <v>450000</v>
      </c>
      <c r="K773" s="19">
        <f>'[1]7.ведомства'!L450</f>
        <v>0</v>
      </c>
      <c r="L773" s="20"/>
    </row>
    <row r="774" spans="1:12" ht="24" x14ac:dyDescent="0.2">
      <c r="A774" s="22" t="s">
        <v>702</v>
      </c>
      <c r="B774" s="17" t="s">
        <v>109</v>
      </c>
      <c r="C774" s="17" t="s">
        <v>109</v>
      </c>
      <c r="D774" s="17" t="s">
        <v>703</v>
      </c>
      <c r="E774" s="18"/>
      <c r="F774" s="19">
        <f t="shared" ref="F774:K774" si="391">F775</f>
        <v>3300000</v>
      </c>
      <c r="G774" s="19">
        <f t="shared" si="391"/>
        <v>0</v>
      </c>
      <c r="H774" s="19">
        <f t="shared" si="391"/>
        <v>0</v>
      </c>
      <c r="I774" s="19">
        <f t="shared" si="391"/>
        <v>0</v>
      </c>
      <c r="J774" s="19">
        <f t="shared" si="391"/>
        <v>3300000</v>
      </c>
      <c r="K774" s="19">
        <f t="shared" si="391"/>
        <v>0</v>
      </c>
      <c r="L774" s="20"/>
    </row>
    <row r="775" spans="1:12" ht="36" x14ac:dyDescent="0.2">
      <c r="A775" s="22" t="s">
        <v>126</v>
      </c>
      <c r="B775" s="17" t="s">
        <v>109</v>
      </c>
      <c r="C775" s="17" t="s">
        <v>109</v>
      </c>
      <c r="D775" s="17" t="s">
        <v>703</v>
      </c>
      <c r="E775" s="18">
        <v>600</v>
      </c>
      <c r="F775" s="19">
        <f>'[1]7.ведомства'!G446</f>
        <v>3300000</v>
      </c>
      <c r="G775" s="19">
        <f>'[1]7.ведомства'!H446</f>
        <v>0</v>
      </c>
      <c r="H775" s="19">
        <f>'[1]7.ведомства'!I446</f>
        <v>0</v>
      </c>
      <c r="I775" s="19">
        <f>'[1]7.ведомства'!J446</f>
        <v>0</v>
      </c>
      <c r="J775" s="19">
        <f>'[1]7.ведомства'!K446</f>
        <v>3300000</v>
      </c>
      <c r="K775" s="19">
        <f>'[1]7.ведомства'!L446</f>
        <v>0</v>
      </c>
      <c r="L775" s="20"/>
    </row>
    <row r="776" spans="1:12" hidden="1" x14ac:dyDescent="0.2">
      <c r="A776" s="22" t="s">
        <v>18</v>
      </c>
      <c r="B776" s="17" t="s">
        <v>109</v>
      </c>
      <c r="C776" s="17" t="s">
        <v>109</v>
      </c>
      <c r="D776" s="17" t="s">
        <v>19</v>
      </c>
      <c r="E776" s="18"/>
      <c r="F776" s="19">
        <f>F777+F781</f>
        <v>0</v>
      </c>
      <c r="G776" s="19">
        <f t="shared" ref="G776:K776" si="392">G777+G781</f>
        <v>0</v>
      </c>
      <c r="H776" s="19">
        <f t="shared" si="392"/>
        <v>0</v>
      </c>
      <c r="I776" s="19">
        <f t="shared" si="392"/>
        <v>0</v>
      </c>
      <c r="J776" s="19">
        <f t="shared" si="392"/>
        <v>0</v>
      </c>
      <c r="K776" s="19">
        <f t="shared" si="392"/>
        <v>0</v>
      </c>
      <c r="L776" s="20"/>
    </row>
    <row r="777" spans="1:12" ht="24" hidden="1" x14ac:dyDescent="0.2">
      <c r="A777" s="22" t="s">
        <v>706</v>
      </c>
      <c r="B777" s="17" t="s">
        <v>109</v>
      </c>
      <c r="C777" s="17" t="s">
        <v>109</v>
      </c>
      <c r="D777" s="17" t="s">
        <v>326</v>
      </c>
      <c r="E777" s="18"/>
      <c r="F777" s="19">
        <f>F778</f>
        <v>0</v>
      </c>
      <c r="G777" s="19">
        <f t="shared" ref="G777:K779" si="393">G778</f>
        <v>0</v>
      </c>
      <c r="H777" s="19">
        <f t="shared" si="393"/>
        <v>0</v>
      </c>
      <c r="I777" s="19">
        <f t="shared" si="393"/>
        <v>0</v>
      </c>
      <c r="J777" s="19">
        <f t="shared" si="393"/>
        <v>0</v>
      </c>
      <c r="K777" s="19">
        <f t="shared" si="393"/>
        <v>0</v>
      </c>
      <c r="L777" s="20"/>
    </row>
    <row r="778" spans="1:12" ht="60" hidden="1" x14ac:dyDescent="0.2">
      <c r="A778" s="22" t="s">
        <v>707</v>
      </c>
      <c r="B778" s="17" t="s">
        <v>109</v>
      </c>
      <c r="C778" s="17" t="s">
        <v>109</v>
      </c>
      <c r="D778" s="17" t="s">
        <v>547</v>
      </c>
      <c r="E778" s="18"/>
      <c r="F778" s="19">
        <f>F779</f>
        <v>0</v>
      </c>
      <c r="G778" s="19">
        <f t="shared" si="393"/>
        <v>0</v>
      </c>
      <c r="H778" s="19">
        <f t="shared" si="393"/>
        <v>0</v>
      </c>
      <c r="I778" s="19">
        <f t="shared" si="393"/>
        <v>0</v>
      </c>
      <c r="J778" s="19">
        <f t="shared" si="393"/>
        <v>0</v>
      </c>
      <c r="K778" s="19">
        <f t="shared" si="393"/>
        <v>0</v>
      </c>
      <c r="L778" s="20"/>
    </row>
    <row r="779" spans="1:12" ht="96" hidden="1" x14ac:dyDescent="0.2">
      <c r="A779" s="22" t="s">
        <v>708</v>
      </c>
      <c r="B779" s="17" t="s">
        <v>109</v>
      </c>
      <c r="C779" s="17" t="s">
        <v>109</v>
      </c>
      <c r="D779" s="17" t="s">
        <v>709</v>
      </c>
      <c r="E779" s="18"/>
      <c r="F779" s="19">
        <f>F780</f>
        <v>0</v>
      </c>
      <c r="G779" s="19">
        <f t="shared" si="393"/>
        <v>0</v>
      </c>
      <c r="H779" s="19">
        <f t="shared" si="393"/>
        <v>0</v>
      </c>
      <c r="I779" s="19">
        <f t="shared" si="393"/>
        <v>0</v>
      </c>
      <c r="J779" s="19">
        <f t="shared" si="393"/>
        <v>0</v>
      </c>
      <c r="K779" s="19">
        <f t="shared" si="393"/>
        <v>0</v>
      </c>
      <c r="L779" s="20"/>
    </row>
    <row r="780" spans="1:12" ht="36" hidden="1" x14ac:dyDescent="0.2">
      <c r="A780" s="22" t="s">
        <v>126</v>
      </c>
      <c r="B780" s="17" t="s">
        <v>109</v>
      </c>
      <c r="C780" s="17" t="s">
        <v>109</v>
      </c>
      <c r="D780" s="17" t="s">
        <v>709</v>
      </c>
      <c r="E780" s="18">
        <v>600</v>
      </c>
      <c r="F780" s="19">
        <f>'[1]7.ведомства'!G455</f>
        <v>0</v>
      </c>
      <c r="G780" s="19">
        <f>'[1]7.ведомства'!H455</f>
        <v>0</v>
      </c>
      <c r="H780" s="19">
        <f>'[1]7.ведомства'!I455</f>
        <v>0</v>
      </c>
      <c r="I780" s="19">
        <f>'[1]7.ведомства'!J455</f>
        <v>0</v>
      </c>
      <c r="J780" s="19">
        <f>'[1]7.ведомства'!K455</f>
        <v>0</v>
      </c>
      <c r="K780" s="19">
        <f>'[1]7.ведомства'!L455</f>
        <v>0</v>
      </c>
      <c r="L780" s="20"/>
    </row>
    <row r="781" spans="1:12" hidden="1" x14ac:dyDescent="0.2">
      <c r="A781" s="22" t="s">
        <v>559</v>
      </c>
      <c r="B781" s="17" t="s">
        <v>109</v>
      </c>
      <c r="C781" s="17" t="s">
        <v>109</v>
      </c>
      <c r="D781" s="17" t="s">
        <v>560</v>
      </c>
      <c r="E781" s="18"/>
      <c r="F781" s="19">
        <f>F782</f>
        <v>0</v>
      </c>
      <c r="G781" s="19">
        <f t="shared" ref="G781:K783" si="394">G782</f>
        <v>0</v>
      </c>
      <c r="H781" s="19">
        <f t="shared" si="394"/>
        <v>0</v>
      </c>
      <c r="I781" s="19">
        <f t="shared" si="394"/>
        <v>0</v>
      </c>
      <c r="J781" s="19">
        <f t="shared" si="394"/>
        <v>0</v>
      </c>
      <c r="K781" s="19">
        <f t="shared" si="394"/>
        <v>0</v>
      </c>
      <c r="L781" s="20"/>
    </row>
    <row r="782" spans="1:12" ht="60" hidden="1" x14ac:dyDescent="0.2">
      <c r="A782" s="22" t="s">
        <v>710</v>
      </c>
      <c r="B782" s="17" t="s">
        <v>109</v>
      </c>
      <c r="C782" s="17" t="s">
        <v>109</v>
      </c>
      <c r="D782" s="17" t="s">
        <v>562</v>
      </c>
      <c r="E782" s="18"/>
      <c r="F782" s="19">
        <f>F783</f>
        <v>0</v>
      </c>
      <c r="G782" s="19">
        <f t="shared" si="394"/>
        <v>0</v>
      </c>
      <c r="H782" s="19">
        <f t="shared" si="394"/>
        <v>0</v>
      </c>
      <c r="I782" s="19">
        <f t="shared" si="394"/>
        <v>0</v>
      </c>
      <c r="J782" s="19">
        <f t="shared" si="394"/>
        <v>0</v>
      </c>
      <c r="K782" s="19">
        <f t="shared" si="394"/>
        <v>0</v>
      </c>
      <c r="L782" s="20"/>
    </row>
    <row r="783" spans="1:12" ht="96" hidden="1" x14ac:dyDescent="0.2">
      <c r="A783" s="22" t="s">
        <v>711</v>
      </c>
      <c r="B783" s="17" t="s">
        <v>109</v>
      </c>
      <c r="C783" s="17" t="s">
        <v>109</v>
      </c>
      <c r="D783" s="17" t="s">
        <v>712</v>
      </c>
      <c r="E783" s="18"/>
      <c r="F783" s="19">
        <f>F784</f>
        <v>0</v>
      </c>
      <c r="G783" s="19">
        <f t="shared" si="394"/>
        <v>0</v>
      </c>
      <c r="H783" s="19">
        <f t="shared" si="394"/>
        <v>0</v>
      </c>
      <c r="I783" s="19">
        <f t="shared" si="394"/>
        <v>0</v>
      </c>
      <c r="J783" s="19">
        <f t="shared" si="394"/>
        <v>0</v>
      </c>
      <c r="K783" s="19">
        <f t="shared" si="394"/>
        <v>0</v>
      </c>
      <c r="L783" s="20"/>
    </row>
    <row r="784" spans="1:12" hidden="1" x14ac:dyDescent="0.2">
      <c r="A784" s="22" t="s">
        <v>92</v>
      </c>
      <c r="B784" s="17" t="s">
        <v>109</v>
      </c>
      <c r="C784" s="17" t="s">
        <v>109</v>
      </c>
      <c r="D784" s="17" t="s">
        <v>712</v>
      </c>
      <c r="E784" s="18">
        <v>800</v>
      </c>
      <c r="F784" s="19">
        <f>'[1]7.ведомства'!G459</f>
        <v>0</v>
      </c>
      <c r="G784" s="19">
        <f>'[1]7.ведомства'!H459</f>
        <v>0</v>
      </c>
      <c r="H784" s="19">
        <f>'[1]7.ведомства'!I459</f>
        <v>0</v>
      </c>
      <c r="I784" s="19">
        <f>'[1]7.ведомства'!J459</f>
        <v>0</v>
      </c>
      <c r="J784" s="19">
        <f>'[1]7.ведомства'!K459</f>
        <v>0</v>
      </c>
      <c r="K784" s="19">
        <f>'[1]7.ведомства'!L459</f>
        <v>0</v>
      </c>
      <c r="L784" s="20"/>
    </row>
    <row r="785" spans="1:12" x14ac:dyDescent="0.2">
      <c r="A785" s="22" t="s">
        <v>713</v>
      </c>
      <c r="B785" s="17" t="s">
        <v>109</v>
      </c>
      <c r="C785" s="17" t="s">
        <v>210</v>
      </c>
      <c r="D785" s="17"/>
      <c r="E785" s="18"/>
      <c r="F785" s="19">
        <f>F786</f>
        <v>87675547.12000002</v>
      </c>
      <c r="G785" s="19">
        <f t="shared" ref="G785:K785" si="395">G786</f>
        <v>0</v>
      </c>
      <c r="H785" s="19">
        <f t="shared" si="395"/>
        <v>0</v>
      </c>
      <c r="I785" s="19">
        <f t="shared" si="395"/>
        <v>0</v>
      </c>
      <c r="J785" s="19">
        <f t="shared" si="395"/>
        <v>87675547.12000002</v>
      </c>
      <c r="K785" s="19">
        <f t="shared" si="395"/>
        <v>0</v>
      </c>
      <c r="L785" s="20"/>
    </row>
    <row r="786" spans="1:12" ht="24" x14ac:dyDescent="0.2">
      <c r="A786" s="22" t="s">
        <v>714</v>
      </c>
      <c r="B786" s="17" t="s">
        <v>109</v>
      </c>
      <c r="C786" s="17" t="s">
        <v>210</v>
      </c>
      <c r="D786" s="17" t="s">
        <v>68</v>
      </c>
      <c r="E786" s="18"/>
      <c r="F786" s="19">
        <f t="shared" ref="F786:K786" si="396">F787+F838</f>
        <v>87675547.12000002</v>
      </c>
      <c r="G786" s="19">
        <f t="shared" si="396"/>
        <v>0</v>
      </c>
      <c r="H786" s="19">
        <f t="shared" si="396"/>
        <v>0</v>
      </c>
      <c r="I786" s="19">
        <f t="shared" si="396"/>
        <v>0</v>
      </c>
      <c r="J786" s="19">
        <f t="shared" si="396"/>
        <v>87675547.12000002</v>
      </c>
      <c r="K786" s="19">
        <f t="shared" si="396"/>
        <v>0</v>
      </c>
      <c r="L786" s="20"/>
    </row>
    <row r="787" spans="1:12" ht="24" x14ac:dyDescent="0.2">
      <c r="A787" s="22" t="s">
        <v>69</v>
      </c>
      <c r="B787" s="17" t="s">
        <v>109</v>
      </c>
      <c r="C787" s="17" t="s">
        <v>210</v>
      </c>
      <c r="D787" s="17" t="s">
        <v>70</v>
      </c>
      <c r="E787" s="18"/>
      <c r="F787" s="19">
        <f t="shared" ref="F787:K787" si="397">F788+F801+F814+F825</f>
        <v>85286685.080000013</v>
      </c>
      <c r="G787" s="19">
        <f t="shared" si="397"/>
        <v>0</v>
      </c>
      <c r="H787" s="19">
        <f t="shared" si="397"/>
        <v>0</v>
      </c>
      <c r="I787" s="19">
        <f t="shared" si="397"/>
        <v>0</v>
      </c>
      <c r="J787" s="19">
        <f t="shared" si="397"/>
        <v>85286685.080000013</v>
      </c>
      <c r="K787" s="19">
        <f t="shared" si="397"/>
        <v>0</v>
      </c>
      <c r="L787" s="20"/>
    </row>
    <row r="788" spans="1:12" ht="48" x14ac:dyDescent="0.2">
      <c r="A788" s="22" t="s">
        <v>594</v>
      </c>
      <c r="B788" s="17" t="s">
        <v>109</v>
      </c>
      <c r="C788" s="17" t="s">
        <v>210</v>
      </c>
      <c r="D788" s="17" t="s">
        <v>595</v>
      </c>
      <c r="E788" s="18"/>
      <c r="F788" s="19">
        <f>F789+F793+F795+F797+F791+F799</f>
        <v>2558900</v>
      </c>
      <c r="G788" s="19">
        <f t="shared" ref="G788:K788" si="398">G789+G793+G795+G797+G791+G799</f>
        <v>0</v>
      </c>
      <c r="H788" s="19">
        <f t="shared" si="398"/>
        <v>0</v>
      </c>
      <c r="I788" s="19">
        <f t="shared" si="398"/>
        <v>0</v>
      </c>
      <c r="J788" s="19">
        <f t="shared" si="398"/>
        <v>2558900</v>
      </c>
      <c r="K788" s="19">
        <f t="shared" si="398"/>
        <v>0</v>
      </c>
      <c r="L788" s="20"/>
    </row>
    <row r="789" spans="1:12" ht="36" x14ac:dyDescent="0.2">
      <c r="A789" s="22" t="s">
        <v>715</v>
      </c>
      <c r="B789" s="17" t="s">
        <v>109</v>
      </c>
      <c r="C789" s="17" t="s">
        <v>210</v>
      </c>
      <c r="D789" s="17" t="s">
        <v>716</v>
      </c>
      <c r="E789" s="18"/>
      <c r="F789" s="19">
        <f t="shared" ref="F789:K789" si="399">F790</f>
        <v>290000</v>
      </c>
      <c r="G789" s="19">
        <f t="shared" si="399"/>
        <v>0</v>
      </c>
      <c r="H789" s="19">
        <f t="shared" si="399"/>
        <v>0</v>
      </c>
      <c r="I789" s="19">
        <f t="shared" si="399"/>
        <v>0</v>
      </c>
      <c r="J789" s="19">
        <f t="shared" si="399"/>
        <v>290000</v>
      </c>
      <c r="K789" s="19">
        <f t="shared" si="399"/>
        <v>0</v>
      </c>
      <c r="L789" s="20"/>
    </row>
    <row r="790" spans="1:12" ht="36" x14ac:dyDescent="0.2">
      <c r="A790" s="22" t="s">
        <v>126</v>
      </c>
      <c r="B790" s="17" t="s">
        <v>109</v>
      </c>
      <c r="C790" s="17" t="s">
        <v>210</v>
      </c>
      <c r="D790" s="17" t="s">
        <v>716</v>
      </c>
      <c r="E790" s="17" t="s">
        <v>328</v>
      </c>
      <c r="F790" s="19">
        <f>'[1]7.ведомства'!G465</f>
        <v>290000</v>
      </c>
      <c r="G790" s="19">
        <f>'[1]7.ведомства'!H465</f>
        <v>0</v>
      </c>
      <c r="H790" s="19">
        <f>'[1]7.ведомства'!I465</f>
        <v>0</v>
      </c>
      <c r="I790" s="19">
        <f>'[1]7.ведомства'!J465</f>
        <v>0</v>
      </c>
      <c r="J790" s="19">
        <f>'[1]7.ведомства'!K465</f>
        <v>290000</v>
      </c>
      <c r="K790" s="19">
        <f>'[1]7.ведомства'!L465</f>
        <v>0</v>
      </c>
      <c r="L790" s="20"/>
    </row>
    <row r="791" spans="1:12" ht="36" hidden="1" x14ac:dyDescent="0.2">
      <c r="A791" s="22" t="s">
        <v>717</v>
      </c>
      <c r="B791" s="17" t="s">
        <v>109</v>
      </c>
      <c r="C791" s="17" t="s">
        <v>210</v>
      </c>
      <c r="D791" s="17" t="s">
        <v>718</v>
      </c>
      <c r="E791" s="17"/>
      <c r="F791" s="19">
        <f t="shared" ref="F791:K791" si="400">F792</f>
        <v>0</v>
      </c>
      <c r="G791" s="19">
        <f t="shared" si="400"/>
        <v>0</v>
      </c>
      <c r="H791" s="19">
        <f t="shared" si="400"/>
        <v>0</v>
      </c>
      <c r="I791" s="19">
        <f t="shared" si="400"/>
        <v>0</v>
      </c>
      <c r="J791" s="19">
        <f t="shared" si="400"/>
        <v>0</v>
      </c>
      <c r="K791" s="19">
        <f t="shared" si="400"/>
        <v>0</v>
      </c>
      <c r="L791" s="20"/>
    </row>
    <row r="792" spans="1:12" ht="24" hidden="1" x14ac:dyDescent="0.2">
      <c r="A792" s="22" t="s">
        <v>27</v>
      </c>
      <c r="B792" s="17" t="s">
        <v>109</v>
      </c>
      <c r="C792" s="17" t="s">
        <v>210</v>
      </c>
      <c r="D792" s="17" t="s">
        <v>718</v>
      </c>
      <c r="E792" s="17" t="s">
        <v>28</v>
      </c>
      <c r="F792" s="19">
        <f>'[1]7.ведомства'!G467</f>
        <v>0</v>
      </c>
      <c r="G792" s="19">
        <f>'[1]7.ведомства'!H467</f>
        <v>0</v>
      </c>
      <c r="H792" s="19">
        <f>'[1]7.ведомства'!I467</f>
        <v>0</v>
      </c>
      <c r="I792" s="19">
        <f>'[1]7.ведомства'!J467</f>
        <v>0</v>
      </c>
      <c r="J792" s="19">
        <f>'[1]7.ведомства'!K467</f>
        <v>0</v>
      </c>
      <c r="K792" s="19">
        <f>'[1]7.ведомства'!L467</f>
        <v>0</v>
      </c>
      <c r="L792" s="20"/>
    </row>
    <row r="793" spans="1:12" x14ac:dyDescent="0.2">
      <c r="A793" s="22" t="s">
        <v>719</v>
      </c>
      <c r="B793" s="17" t="s">
        <v>109</v>
      </c>
      <c r="C793" s="17" t="s">
        <v>210</v>
      </c>
      <c r="D793" s="17" t="s">
        <v>720</v>
      </c>
      <c r="E793" s="18"/>
      <c r="F793" s="19">
        <f t="shared" ref="F793:K793" si="401">F794</f>
        <v>1768900</v>
      </c>
      <c r="G793" s="19">
        <f t="shared" si="401"/>
        <v>0</v>
      </c>
      <c r="H793" s="19">
        <f t="shared" si="401"/>
        <v>0</v>
      </c>
      <c r="I793" s="19">
        <f t="shared" si="401"/>
        <v>0</v>
      </c>
      <c r="J793" s="19">
        <f t="shared" si="401"/>
        <v>1768900</v>
      </c>
      <c r="K793" s="19">
        <f t="shared" si="401"/>
        <v>0</v>
      </c>
      <c r="L793" s="20"/>
    </row>
    <row r="794" spans="1:12" ht="36" x14ac:dyDescent="0.2">
      <c r="A794" s="22" t="s">
        <v>126</v>
      </c>
      <c r="B794" s="17" t="s">
        <v>109</v>
      </c>
      <c r="C794" s="17" t="s">
        <v>210</v>
      </c>
      <c r="D794" s="17" t="s">
        <v>720</v>
      </c>
      <c r="E794" s="17" t="s">
        <v>328</v>
      </c>
      <c r="F794" s="19">
        <f>'[1]7.ведомства'!G469</f>
        <v>1768900</v>
      </c>
      <c r="G794" s="19">
        <f>'[1]7.ведомства'!H469</f>
        <v>0</v>
      </c>
      <c r="H794" s="19">
        <f>'[1]7.ведомства'!I469</f>
        <v>0</v>
      </c>
      <c r="I794" s="19">
        <f>'[1]7.ведомства'!J469</f>
        <v>0</v>
      </c>
      <c r="J794" s="19">
        <f>'[1]7.ведомства'!K469</f>
        <v>1768900</v>
      </c>
      <c r="K794" s="19">
        <f>'[1]7.ведомства'!L469</f>
        <v>0</v>
      </c>
      <c r="L794" s="20"/>
    </row>
    <row r="795" spans="1:12" ht="60" x14ac:dyDescent="0.2">
      <c r="A795" s="22" t="s">
        <v>721</v>
      </c>
      <c r="B795" s="17" t="s">
        <v>109</v>
      </c>
      <c r="C795" s="17" t="s">
        <v>210</v>
      </c>
      <c r="D795" s="17" t="s">
        <v>722</v>
      </c>
      <c r="E795" s="18"/>
      <c r="F795" s="19">
        <f t="shared" ref="F795:K795" si="402">F796</f>
        <v>500000</v>
      </c>
      <c r="G795" s="19">
        <f t="shared" si="402"/>
        <v>0</v>
      </c>
      <c r="H795" s="19">
        <f t="shared" si="402"/>
        <v>0</v>
      </c>
      <c r="I795" s="19">
        <f t="shared" si="402"/>
        <v>0</v>
      </c>
      <c r="J795" s="19">
        <f t="shared" si="402"/>
        <v>500000</v>
      </c>
      <c r="K795" s="19">
        <f t="shared" si="402"/>
        <v>0</v>
      </c>
      <c r="L795" s="20"/>
    </row>
    <row r="796" spans="1:12" ht="36" x14ac:dyDescent="0.2">
      <c r="A796" s="22" t="s">
        <v>126</v>
      </c>
      <c r="B796" s="17" t="s">
        <v>109</v>
      </c>
      <c r="C796" s="17" t="s">
        <v>210</v>
      </c>
      <c r="D796" s="17" t="s">
        <v>722</v>
      </c>
      <c r="E796" s="17" t="s">
        <v>328</v>
      </c>
      <c r="F796" s="19">
        <f>'[1]7.ведомства'!G471</f>
        <v>500000</v>
      </c>
      <c r="G796" s="19">
        <f>'[1]7.ведомства'!H471</f>
        <v>0</v>
      </c>
      <c r="H796" s="19">
        <f>'[1]7.ведомства'!I471</f>
        <v>0</v>
      </c>
      <c r="I796" s="19">
        <f>'[1]7.ведомства'!J471</f>
        <v>0</v>
      </c>
      <c r="J796" s="19">
        <f>'[1]7.ведомства'!K471</f>
        <v>500000</v>
      </c>
      <c r="K796" s="19">
        <f>'[1]7.ведомства'!L471</f>
        <v>0</v>
      </c>
      <c r="L796" s="20"/>
    </row>
    <row r="797" spans="1:12" ht="36" hidden="1" x14ac:dyDescent="0.2">
      <c r="A797" s="22" t="s">
        <v>723</v>
      </c>
      <c r="B797" s="17" t="s">
        <v>109</v>
      </c>
      <c r="C797" s="17" t="s">
        <v>210</v>
      </c>
      <c r="D797" s="17" t="s">
        <v>724</v>
      </c>
      <c r="E797" s="18"/>
      <c r="F797" s="19">
        <f t="shared" ref="F797:K797" si="403">F798</f>
        <v>0</v>
      </c>
      <c r="G797" s="19">
        <f t="shared" si="403"/>
        <v>0</v>
      </c>
      <c r="H797" s="19">
        <f t="shared" si="403"/>
        <v>0</v>
      </c>
      <c r="I797" s="19">
        <f t="shared" si="403"/>
        <v>0</v>
      </c>
      <c r="J797" s="19">
        <f t="shared" si="403"/>
        <v>0</v>
      </c>
      <c r="K797" s="19">
        <f t="shared" si="403"/>
        <v>0</v>
      </c>
      <c r="L797" s="20"/>
    </row>
    <row r="798" spans="1:12" ht="24" hidden="1" x14ac:dyDescent="0.2">
      <c r="A798" s="22" t="s">
        <v>27</v>
      </c>
      <c r="B798" s="17" t="s">
        <v>109</v>
      </c>
      <c r="C798" s="17" t="s">
        <v>210</v>
      </c>
      <c r="D798" s="17" t="s">
        <v>724</v>
      </c>
      <c r="E798" s="17" t="s">
        <v>28</v>
      </c>
      <c r="F798" s="19">
        <f>'[1]7.ведомства'!G473</f>
        <v>0</v>
      </c>
      <c r="G798" s="19">
        <f>'[1]7.ведомства'!H473</f>
        <v>0</v>
      </c>
      <c r="H798" s="19">
        <f>'[1]7.ведомства'!I473</f>
        <v>0</v>
      </c>
      <c r="I798" s="19">
        <f>'[1]7.ведомства'!J473</f>
        <v>0</v>
      </c>
      <c r="J798" s="19">
        <f>'[1]7.ведомства'!K473</f>
        <v>0</v>
      </c>
      <c r="K798" s="19">
        <f>'[1]7.ведомства'!L473</f>
        <v>0</v>
      </c>
      <c r="L798" s="20"/>
    </row>
    <row r="799" spans="1:12" ht="36" hidden="1" x14ac:dyDescent="0.2">
      <c r="A799" s="22" t="s">
        <v>723</v>
      </c>
      <c r="B799" s="17" t="s">
        <v>109</v>
      </c>
      <c r="C799" s="17" t="s">
        <v>210</v>
      </c>
      <c r="D799" s="17" t="s">
        <v>725</v>
      </c>
      <c r="E799" s="18"/>
      <c r="F799" s="19">
        <f>F800</f>
        <v>0</v>
      </c>
      <c r="G799" s="19">
        <f t="shared" ref="G799:K799" si="404">G800</f>
        <v>0</v>
      </c>
      <c r="H799" s="19">
        <f t="shared" si="404"/>
        <v>0</v>
      </c>
      <c r="I799" s="19">
        <f t="shared" si="404"/>
        <v>0</v>
      </c>
      <c r="J799" s="19">
        <f t="shared" si="404"/>
        <v>0</v>
      </c>
      <c r="K799" s="19">
        <f t="shared" si="404"/>
        <v>0</v>
      </c>
      <c r="L799" s="20"/>
    </row>
    <row r="800" spans="1:12" ht="24" hidden="1" x14ac:dyDescent="0.2">
      <c r="A800" s="22" t="s">
        <v>27</v>
      </c>
      <c r="B800" s="17" t="s">
        <v>109</v>
      </c>
      <c r="C800" s="17" t="s">
        <v>210</v>
      </c>
      <c r="D800" s="17" t="s">
        <v>725</v>
      </c>
      <c r="E800" s="17" t="s">
        <v>28</v>
      </c>
      <c r="F800" s="19">
        <f>'[1]7.ведомства'!G475</f>
        <v>0</v>
      </c>
      <c r="G800" s="19">
        <f>'[1]7.ведомства'!H475</f>
        <v>0</v>
      </c>
      <c r="H800" s="19">
        <f>'[1]7.ведомства'!I475</f>
        <v>0</v>
      </c>
      <c r="I800" s="19">
        <f>'[1]7.ведомства'!J475</f>
        <v>0</v>
      </c>
      <c r="J800" s="19">
        <f>'[1]7.ведомства'!K475</f>
        <v>0</v>
      </c>
      <c r="K800" s="19">
        <f>'[1]7.ведомства'!L475</f>
        <v>0</v>
      </c>
      <c r="L800" s="20"/>
    </row>
    <row r="801" spans="1:12" ht="36" x14ac:dyDescent="0.2">
      <c r="A801" s="30" t="s">
        <v>726</v>
      </c>
      <c r="B801" s="31" t="s">
        <v>109</v>
      </c>
      <c r="C801" s="31" t="s">
        <v>210</v>
      </c>
      <c r="D801" s="48" t="s">
        <v>727</v>
      </c>
      <c r="E801" s="17"/>
      <c r="F801" s="19">
        <f>F802+F804+F806+F808+F810+F812</f>
        <v>45078537.549999997</v>
      </c>
      <c r="G801" s="19">
        <f t="shared" ref="G801:K801" si="405">G802+G804+G806+G808+G810+G812</f>
        <v>0</v>
      </c>
      <c r="H801" s="19">
        <f t="shared" si="405"/>
        <v>0</v>
      </c>
      <c r="I801" s="19">
        <f t="shared" si="405"/>
        <v>0</v>
      </c>
      <c r="J801" s="19">
        <f t="shared" si="405"/>
        <v>45078537.549999997</v>
      </c>
      <c r="K801" s="19">
        <f t="shared" si="405"/>
        <v>0</v>
      </c>
      <c r="L801" s="20"/>
    </row>
    <row r="802" spans="1:12" ht="60" x14ac:dyDescent="0.2">
      <c r="A802" s="22" t="s">
        <v>29</v>
      </c>
      <c r="B802" s="17" t="s">
        <v>109</v>
      </c>
      <c r="C802" s="17" t="s">
        <v>210</v>
      </c>
      <c r="D802" s="17" t="s">
        <v>728</v>
      </c>
      <c r="E802" s="18"/>
      <c r="F802" s="19">
        <f>F803</f>
        <v>945700</v>
      </c>
      <c r="G802" s="19">
        <f t="shared" ref="G802:K802" si="406">G803</f>
        <v>0</v>
      </c>
      <c r="H802" s="19">
        <f t="shared" si="406"/>
        <v>0</v>
      </c>
      <c r="I802" s="19">
        <f t="shared" si="406"/>
        <v>0</v>
      </c>
      <c r="J802" s="19">
        <f t="shared" si="406"/>
        <v>945700</v>
      </c>
      <c r="K802" s="19">
        <f t="shared" si="406"/>
        <v>0</v>
      </c>
      <c r="L802" s="20"/>
    </row>
    <row r="803" spans="1:12" ht="36" x14ac:dyDescent="0.2">
      <c r="A803" s="22" t="s">
        <v>126</v>
      </c>
      <c r="B803" s="17" t="s">
        <v>109</v>
      </c>
      <c r="C803" s="17" t="s">
        <v>210</v>
      </c>
      <c r="D803" s="17" t="s">
        <v>728</v>
      </c>
      <c r="E803" s="18">
        <v>600</v>
      </c>
      <c r="F803" s="19">
        <f>'[1]7.ведомства'!G478</f>
        <v>945700</v>
      </c>
      <c r="G803" s="19">
        <f>'[1]7.ведомства'!H478</f>
        <v>0</v>
      </c>
      <c r="H803" s="19">
        <f>'[1]7.ведомства'!I478</f>
        <v>0</v>
      </c>
      <c r="I803" s="19">
        <f>'[1]7.ведомства'!J478</f>
        <v>0</v>
      </c>
      <c r="J803" s="19">
        <f>'[1]7.ведомства'!K478</f>
        <v>945700</v>
      </c>
      <c r="K803" s="19">
        <f>'[1]7.ведомства'!L478</f>
        <v>0</v>
      </c>
      <c r="L803" s="20"/>
    </row>
    <row r="804" spans="1:12" ht="36" x14ac:dyDescent="0.2">
      <c r="A804" s="30" t="s">
        <v>151</v>
      </c>
      <c r="B804" s="17" t="s">
        <v>109</v>
      </c>
      <c r="C804" s="17" t="s">
        <v>210</v>
      </c>
      <c r="D804" s="17" t="s">
        <v>729</v>
      </c>
      <c r="E804" s="18"/>
      <c r="F804" s="19">
        <f>F805</f>
        <v>41012014.969999999</v>
      </c>
      <c r="G804" s="19">
        <f t="shared" ref="G804:K804" si="407">G805</f>
        <v>0</v>
      </c>
      <c r="H804" s="19">
        <f t="shared" si="407"/>
        <v>0</v>
      </c>
      <c r="I804" s="19">
        <f t="shared" si="407"/>
        <v>0</v>
      </c>
      <c r="J804" s="19">
        <f t="shared" si="407"/>
        <v>41012014.969999999</v>
      </c>
      <c r="K804" s="19">
        <f t="shared" si="407"/>
        <v>0</v>
      </c>
      <c r="L804" s="20"/>
    </row>
    <row r="805" spans="1:12" ht="36" x14ac:dyDescent="0.2">
      <c r="A805" s="22" t="s">
        <v>126</v>
      </c>
      <c r="B805" s="17" t="s">
        <v>109</v>
      </c>
      <c r="C805" s="17" t="s">
        <v>210</v>
      </c>
      <c r="D805" s="17" t="s">
        <v>729</v>
      </c>
      <c r="E805" s="18">
        <v>600</v>
      </c>
      <c r="F805" s="19">
        <f>'[1]7.ведомства'!G480</f>
        <v>41012014.969999999</v>
      </c>
      <c r="G805" s="19">
        <f>'[1]7.ведомства'!H480</f>
        <v>0</v>
      </c>
      <c r="H805" s="19">
        <f>'[1]7.ведомства'!I480</f>
        <v>0</v>
      </c>
      <c r="I805" s="19">
        <f>'[1]7.ведомства'!J480</f>
        <v>0</v>
      </c>
      <c r="J805" s="19">
        <f>'[1]7.ведомства'!K480</f>
        <v>41012014.969999999</v>
      </c>
      <c r="K805" s="19">
        <f>'[1]7.ведомства'!L480</f>
        <v>0</v>
      </c>
      <c r="L805" s="20"/>
    </row>
    <row r="806" spans="1:12" ht="36" x14ac:dyDescent="0.2">
      <c r="A806" s="30" t="s">
        <v>153</v>
      </c>
      <c r="B806" s="17" t="s">
        <v>109</v>
      </c>
      <c r="C806" s="17" t="s">
        <v>210</v>
      </c>
      <c r="D806" s="17" t="s">
        <v>730</v>
      </c>
      <c r="E806" s="18"/>
      <c r="F806" s="19">
        <f>F807</f>
        <v>323500</v>
      </c>
      <c r="G806" s="19">
        <f t="shared" ref="G806:K806" si="408">G807</f>
        <v>0</v>
      </c>
      <c r="H806" s="19">
        <f t="shared" si="408"/>
        <v>0</v>
      </c>
      <c r="I806" s="19">
        <f t="shared" si="408"/>
        <v>0</v>
      </c>
      <c r="J806" s="19">
        <f t="shared" si="408"/>
        <v>323500</v>
      </c>
      <c r="K806" s="19">
        <f t="shared" si="408"/>
        <v>0</v>
      </c>
      <c r="L806" s="20"/>
    </row>
    <row r="807" spans="1:12" ht="36" x14ac:dyDescent="0.2">
      <c r="A807" s="22" t="s">
        <v>126</v>
      </c>
      <c r="B807" s="17" t="s">
        <v>109</v>
      </c>
      <c r="C807" s="17" t="s">
        <v>210</v>
      </c>
      <c r="D807" s="17" t="s">
        <v>730</v>
      </c>
      <c r="E807" s="18">
        <v>600</v>
      </c>
      <c r="F807" s="19">
        <f>'[1]7.ведомства'!G482</f>
        <v>323500</v>
      </c>
      <c r="G807" s="19">
        <f>'[1]7.ведомства'!H482</f>
        <v>0</v>
      </c>
      <c r="H807" s="19">
        <f>'[1]7.ведомства'!I482</f>
        <v>0</v>
      </c>
      <c r="I807" s="19">
        <f>'[1]7.ведомства'!J482</f>
        <v>0</v>
      </c>
      <c r="J807" s="19">
        <f>'[1]7.ведомства'!K482</f>
        <v>323500</v>
      </c>
      <c r="K807" s="19">
        <f>'[1]7.ведомства'!L482</f>
        <v>0</v>
      </c>
      <c r="L807" s="20"/>
    </row>
    <row r="808" spans="1:12" ht="36" x14ac:dyDescent="0.2">
      <c r="A808" s="30" t="s">
        <v>155</v>
      </c>
      <c r="B808" s="17" t="s">
        <v>109</v>
      </c>
      <c r="C808" s="17" t="s">
        <v>210</v>
      </c>
      <c r="D808" s="17" t="s">
        <v>731</v>
      </c>
      <c r="E808" s="18"/>
      <c r="F808" s="19">
        <f>F809</f>
        <v>405622.58</v>
      </c>
      <c r="G808" s="19">
        <f t="shared" ref="G808:K808" si="409">G809</f>
        <v>0</v>
      </c>
      <c r="H808" s="19">
        <f t="shared" si="409"/>
        <v>0</v>
      </c>
      <c r="I808" s="19">
        <f t="shared" si="409"/>
        <v>0</v>
      </c>
      <c r="J808" s="19">
        <f t="shared" si="409"/>
        <v>405622.58</v>
      </c>
      <c r="K808" s="19">
        <f t="shared" si="409"/>
        <v>0</v>
      </c>
      <c r="L808" s="20"/>
    </row>
    <row r="809" spans="1:12" ht="36" x14ac:dyDescent="0.2">
      <c r="A809" s="22" t="s">
        <v>126</v>
      </c>
      <c r="B809" s="17" t="s">
        <v>109</v>
      </c>
      <c r="C809" s="17" t="s">
        <v>210</v>
      </c>
      <c r="D809" s="17" t="s">
        <v>731</v>
      </c>
      <c r="E809" s="18">
        <v>600</v>
      </c>
      <c r="F809" s="19">
        <f>'[1]7.ведомства'!G484</f>
        <v>405622.58</v>
      </c>
      <c r="G809" s="19">
        <f>'[1]7.ведомства'!H484</f>
        <v>0</v>
      </c>
      <c r="H809" s="19">
        <f>'[1]7.ведомства'!I484</f>
        <v>0</v>
      </c>
      <c r="I809" s="19">
        <f>'[1]7.ведомства'!J484</f>
        <v>0</v>
      </c>
      <c r="J809" s="19">
        <f>'[1]7.ведомства'!K484</f>
        <v>405622.58</v>
      </c>
      <c r="K809" s="19">
        <f>'[1]7.ведомства'!L484</f>
        <v>0</v>
      </c>
      <c r="L809" s="20"/>
    </row>
    <row r="810" spans="1:12" ht="36" x14ac:dyDescent="0.2">
      <c r="A810" s="30" t="s">
        <v>157</v>
      </c>
      <c r="B810" s="17" t="s">
        <v>109</v>
      </c>
      <c r="C810" s="17" t="s">
        <v>210</v>
      </c>
      <c r="D810" s="17" t="s">
        <v>732</v>
      </c>
      <c r="E810" s="18"/>
      <c r="F810" s="19">
        <f>F811</f>
        <v>2391700</v>
      </c>
      <c r="G810" s="19">
        <f t="shared" ref="G810:K810" si="410">G811</f>
        <v>0</v>
      </c>
      <c r="H810" s="19">
        <f t="shared" si="410"/>
        <v>0</v>
      </c>
      <c r="I810" s="19">
        <f t="shared" si="410"/>
        <v>0</v>
      </c>
      <c r="J810" s="19">
        <f t="shared" si="410"/>
        <v>2391700</v>
      </c>
      <c r="K810" s="19">
        <f t="shared" si="410"/>
        <v>0</v>
      </c>
      <c r="L810" s="20"/>
    </row>
    <row r="811" spans="1:12" ht="36" x14ac:dyDescent="0.2">
      <c r="A811" s="22" t="s">
        <v>126</v>
      </c>
      <c r="B811" s="17" t="s">
        <v>109</v>
      </c>
      <c r="C811" s="17" t="s">
        <v>210</v>
      </c>
      <c r="D811" s="17" t="s">
        <v>732</v>
      </c>
      <c r="E811" s="18">
        <v>600</v>
      </c>
      <c r="F811" s="19">
        <f>'[1]7.ведомства'!G486</f>
        <v>2391700</v>
      </c>
      <c r="G811" s="19">
        <f>'[1]7.ведомства'!H486</f>
        <v>0</v>
      </c>
      <c r="H811" s="19">
        <f>'[1]7.ведомства'!I486</f>
        <v>0</v>
      </c>
      <c r="I811" s="19">
        <f>'[1]7.ведомства'!J486</f>
        <v>0</v>
      </c>
      <c r="J811" s="19">
        <f>'[1]7.ведомства'!K486</f>
        <v>2391700</v>
      </c>
      <c r="K811" s="19">
        <f>'[1]7.ведомства'!L486</f>
        <v>0</v>
      </c>
      <c r="L811" s="20"/>
    </row>
    <row r="812" spans="1:12" ht="24" hidden="1" x14ac:dyDescent="0.2">
      <c r="A812" s="22" t="s">
        <v>159</v>
      </c>
      <c r="B812" s="31" t="s">
        <v>109</v>
      </c>
      <c r="C812" s="31" t="s">
        <v>210</v>
      </c>
      <c r="D812" s="48" t="s">
        <v>733</v>
      </c>
      <c r="E812" s="17"/>
      <c r="F812" s="19">
        <f>F813</f>
        <v>0</v>
      </c>
      <c r="G812" s="19">
        <f t="shared" ref="G812:K812" si="411">G813</f>
        <v>0</v>
      </c>
      <c r="H812" s="19">
        <f t="shared" si="411"/>
        <v>0</v>
      </c>
      <c r="I812" s="19">
        <f t="shared" si="411"/>
        <v>0</v>
      </c>
      <c r="J812" s="19">
        <f t="shared" si="411"/>
        <v>0</v>
      </c>
      <c r="K812" s="19">
        <f t="shared" si="411"/>
        <v>0</v>
      </c>
      <c r="L812" s="20"/>
    </row>
    <row r="813" spans="1:12" ht="36" hidden="1" x14ac:dyDescent="0.2">
      <c r="A813" s="22" t="s">
        <v>126</v>
      </c>
      <c r="B813" s="31" t="s">
        <v>109</v>
      </c>
      <c r="C813" s="31" t="s">
        <v>210</v>
      </c>
      <c r="D813" s="48" t="s">
        <v>733</v>
      </c>
      <c r="E813" s="17" t="s">
        <v>328</v>
      </c>
      <c r="F813" s="19">
        <f>'[1]7.ведомства'!G488</f>
        <v>0</v>
      </c>
      <c r="G813" s="19">
        <f>'[1]7.ведомства'!H488</f>
        <v>0</v>
      </c>
      <c r="H813" s="19">
        <f>'[1]7.ведомства'!I488</f>
        <v>0</v>
      </c>
      <c r="I813" s="19">
        <f>'[1]7.ведомства'!J488</f>
        <v>0</v>
      </c>
      <c r="J813" s="19">
        <f>'[1]7.ведомства'!K488</f>
        <v>0</v>
      </c>
      <c r="K813" s="19">
        <f>'[1]7.ведомства'!L488</f>
        <v>0</v>
      </c>
      <c r="L813" s="20"/>
    </row>
    <row r="814" spans="1:12" ht="48" x14ac:dyDescent="0.2">
      <c r="A814" s="30" t="s">
        <v>734</v>
      </c>
      <c r="B814" s="31" t="s">
        <v>109</v>
      </c>
      <c r="C814" s="31" t="s">
        <v>210</v>
      </c>
      <c r="D814" s="48" t="s">
        <v>735</v>
      </c>
      <c r="E814" s="17"/>
      <c r="F814" s="19">
        <f>F815+F817+F819+F821+F823</f>
        <v>20673669.350000001</v>
      </c>
      <c r="G814" s="19">
        <f t="shared" ref="G814:K814" si="412">G815+G817+G819+G821+G823</f>
        <v>0</v>
      </c>
      <c r="H814" s="19">
        <f t="shared" si="412"/>
        <v>0</v>
      </c>
      <c r="I814" s="19">
        <f t="shared" si="412"/>
        <v>0</v>
      </c>
      <c r="J814" s="19">
        <f t="shared" si="412"/>
        <v>20673669.350000001</v>
      </c>
      <c r="K814" s="19">
        <f t="shared" si="412"/>
        <v>0</v>
      </c>
      <c r="L814" s="20"/>
    </row>
    <row r="815" spans="1:12" ht="60" x14ac:dyDescent="0.2">
      <c r="A815" s="22" t="s">
        <v>29</v>
      </c>
      <c r="B815" s="17" t="s">
        <v>109</v>
      </c>
      <c r="C815" s="17" t="s">
        <v>210</v>
      </c>
      <c r="D815" s="17" t="s">
        <v>736</v>
      </c>
      <c r="E815" s="18"/>
      <c r="F815" s="19">
        <f>F816</f>
        <v>348500</v>
      </c>
      <c r="G815" s="19">
        <f t="shared" ref="G815:K815" si="413">G816</f>
        <v>0</v>
      </c>
      <c r="H815" s="19">
        <f t="shared" si="413"/>
        <v>0</v>
      </c>
      <c r="I815" s="19">
        <f t="shared" si="413"/>
        <v>0</v>
      </c>
      <c r="J815" s="19">
        <f t="shared" si="413"/>
        <v>348500</v>
      </c>
      <c r="K815" s="19">
        <f t="shared" si="413"/>
        <v>0</v>
      </c>
      <c r="L815" s="20"/>
    </row>
    <row r="816" spans="1:12" ht="36" x14ac:dyDescent="0.2">
      <c r="A816" s="22" t="s">
        <v>126</v>
      </c>
      <c r="B816" s="17" t="s">
        <v>109</v>
      </c>
      <c r="C816" s="17" t="s">
        <v>210</v>
      </c>
      <c r="D816" s="17" t="s">
        <v>736</v>
      </c>
      <c r="E816" s="18">
        <v>600</v>
      </c>
      <c r="F816" s="19">
        <f>'[1]7.ведомства'!G491</f>
        <v>348500</v>
      </c>
      <c r="G816" s="19">
        <f>'[1]7.ведомства'!H491</f>
        <v>0</v>
      </c>
      <c r="H816" s="19">
        <f>'[1]7.ведомства'!I491</f>
        <v>0</v>
      </c>
      <c r="I816" s="19">
        <f>'[1]7.ведомства'!J491</f>
        <v>0</v>
      </c>
      <c r="J816" s="19">
        <f>'[1]7.ведомства'!K491</f>
        <v>348500</v>
      </c>
      <c r="K816" s="19">
        <f>'[1]7.ведомства'!L491</f>
        <v>0</v>
      </c>
      <c r="L816" s="20"/>
    </row>
    <row r="817" spans="1:12" ht="36" x14ac:dyDescent="0.2">
      <c r="A817" s="30" t="s">
        <v>151</v>
      </c>
      <c r="B817" s="17" t="s">
        <v>109</v>
      </c>
      <c r="C817" s="17" t="s">
        <v>210</v>
      </c>
      <c r="D817" s="17" t="s">
        <v>737</v>
      </c>
      <c r="E817" s="18"/>
      <c r="F817" s="19">
        <f>F818</f>
        <v>16869220.5</v>
      </c>
      <c r="G817" s="19">
        <f t="shared" ref="G817:K817" si="414">G818</f>
        <v>0</v>
      </c>
      <c r="H817" s="19">
        <f t="shared" si="414"/>
        <v>0</v>
      </c>
      <c r="I817" s="19">
        <f t="shared" si="414"/>
        <v>0</v>
      </c>
      <c r="J817" s="19">
        <f t="shared" si="414"/>
        <v>16869220.5</v>
      </c>
      <c r="K817" s="19">
        <f t="shared" si="414"/>
        <v>0</v>
      </c>
      <c r="L817" s="20"/>
    </row>
    <row r="818" spans="1:12" ht="36" x14ac:dyDescent="0.2">
      <c r="A818" s="22" t="s">
        <v>126</v>
      </c>
      <c r="B818" s="17" t="s">
        <v>109</v>
      </c>
      <c r="C818" s="17" t="s">
        <v>210</v>
      </c>
      <c r="D818" s="17" t="s">
        <v>737</v>
      </c>
      <c r="E818" s="18">
        <v>600</v>
      </c>
      <c r="F818" s="19">
        <f>'[1]7.ведомства'!G493</f>
        <v>16869220.5</v>
      </c>
      <c r="G818" s="19">
        <f>'[1]7.ведомства'!H493</f>
        <v>0</v>
      </c>
      <c r="H818" s="19">
        <f>'[1]7.ведомства'!I493</f>
        <v>0</v>
      </c>
      <c r="I818" s="19">
        <f>'[1]7.ведомства'!J493</f>
        <v>0</v>
      </c>
      <c r="J818" s="19">
        <f>'[1]7.ведомства'!K493</f>
        <v>16869220.5</v>
      </c>
      <c r="K818" s="19">
        <f>'[1]7.ведомства'!L493</f>
        <v>0</v>
      </c>
      <c r="L818" s="20"/>
    </row>
    <row r="819" spans="1:12" ht="36" x14ac:dyDescent="0.2">
      <c r="A819" s="30" t="s">
        <v>153</v>
      </c>
      <c r="B819" s="17" t="s">
        <v>109</v>
      </c>
      <c r="C819" s="17" t="s">
        <v>210</v>
      </c>
      <c r="D819" s="17" t="s">
        <v>738</v>
      </c>
      <c r="E819" s="18"/>
      <c r="F819" s="19">
        <f>F820</f>
        <v>542393</v>
      </c>
      <c r="G819" s="19">
        <f t="shared" ref="G819:K819" si="415">G820</f>
        <v>0</v>
      </c>
      <c r="H819" s="19">
        <f t="shared" si="415"/>
        <v>0</v>
      </c>
      <c r="I819" s="19">
        <f t="shared" si="415"/>
        <v>0</v>
      </c>
      <c r="J819" s="19">
        <f t="shared" si="415"/>
        <v>542393</v>
      </c>
      <c r="K819" s="19">
        <f t="shared" si="415"/>
        <v>0</v>
      </c>
      <c r="L819" s="20"/>
    </row>
    <row r="820" spans="1:12" ht="36" x14ac:dyDescent="0.2">
      <c r="A820" s="22" t="s">
        <v>126</v>
      </c>
      <c r="B820" s="17" t="s">
        <v>109</v>
      </c>
      <c r="C820" s="17" t="s">
        <v>210</v>
      </c>
      <c r="D820" s="17" t="s">
        <v>738</v>
      </c>
      <c r="E820" s="18">
        <v>600</v>
      </c>
      <c r="F820" s="19">
        <f>'[1]7.ведомства'!G495</f>
        <v>542393</v>
      </c>
      <c r="G820" s="19">
        <f>'[1]7.ведомства'!H495</f>
        <v>0</v>
      </c>
      <c r="H820" s="19">
        <f>'[1]7.ведомства'!I495</f>
        <v>0</v>
      </c>
      <c r="I820" s="19">
        <f>'[1]7.ведомства'!J495</f>
        <v>0</v>
      </c>
      <c r="J820" s="19">
        <f>'[1]7.ведомства'!K495</f>
        <v>542393</v>
      </c>
      <c r="K820" s="19">
        <f>'[1]7.ведомства'!L495</f>
        <v>0</v>
      </c>
      <c r="L820" s="20"/>
    </row>
    <row r="821" spans="1:12" ht="36" x14ac:dyDescent="0.2">
      <c r="A821" s="30" t="s">
        <v>155</v>
      </c>
      <c r="B821" s="17" t="s">
        <v>109</v>
      </c>
      <c r="C821" s="17" t="s">
        <v>210</v>
      </c>
      <c r="D821" s="17" t="s">
        <v>739</v>
      </c>
      <c r="E821" s="18"/>
      <c r="F821" s="19">
        <f>F822</f>
        <v>457384.85</v>
      </c>
      <c r="G821" s="19">
        <f t="shared" ref="G821:K821" si="416">G822</f>
        <v>0</v>
      </c>
      <c r="H821" s="19">
        <f t="shared" si="416"/>
        <v>0</v>
      </c>
      <c r="I821" s="19">
        <f t="shared" si="416"/>
        <v>0</v>
      </c>
      <c r="J821" s="19">
        <f t="shared" si="416"/>
        <v>457384.85</v>
      </c>
      <c r="K821" s="19">
        <f t="shared" si="416"/>
        <v>0</v>
      </c>
      <c r="L821" s="20"/>
    </row>
    <row r="822" spans="1:12" ht="36" x14ac:dyDescent="0.2">
      <c r="A822" s="22" t="s">
        <v>126</v>
      </c>
      <c r="B822" s="17" t="s">
        <v>109</v>
      </c>
      <c r="C822" s="17" t="s">
        <v>210</v>
      </c>
      <c r="D822" s="17" t="s">
        <v>739</v>
      </c>
      <c r="E822" s="18">
        <v>600</v>
      </c>
      <c r="F822" s="19">
        <f>'[1]7.ведомства'!G497</f>
        <v>457384.85</v>
      </c>
      <c r="G822" s="19">
        <f>'[1]7.ведомства'!H497</f>
        <v>0</v>
      </c>
      <c r="H822" s="19">
        <f>'[1]7.ведомства'!I497</f>
        <v>0</v>
      </c>
      <c r="I822" s="19">
        <f>'[1]7.ведомства'!J497</f>
        <v>0</v>
      </c>
      <c r="J822" s="19">
        <f>'[1]7.ведомства'!K497</f>
        <v>457384.85</v>
      </c>
      <c r="K822" s="19">
        <f>'[1]7.ведомства'!L497</f>
        <v>0</v>
      </c>
      <c r="L822" s="20"/>
    </row>
    <row r="823" spans="1:12" ht="36" x14ac:dyDescent="0.2">
      <c r="A823" s="30" t="s">
        <v>157</v>
      </c>
      <c r="B823" s="17" t="s">
        <v>109</v>
      </c>
      <c r="C823" s="17" t="s">
        <v>210</v>
      </c>
      <c r="D823" s="17" t="s">
        <v>740</v>
      </c>
      <c r="E823" s="18"/>
      <c r="F823" s="19">
        <f>F824</f>
        <v>2456171</v>
      </c>
      <c r="G823" s="19">
        <f t="shared" ref="G823:K823" si="417">G824</f>
        <v>0</v>
      </c>
      <c r="H823" s="19">
        <f t="shared" si="417"/>
        <v>0</v>
      </c>
      <c r="I823" s="19">
        <f t="shared" si="417"/>
        <v>0</v>
      </c>
      <c r="J823" s="19">
        <f t="shared" si="417"/>
        <v>2456171</v>
      </c>
      <c r="K823" s="19">
        <f t="shared" si="417"/>
        <v>0</v>
      </c>
      <c r="L823" s="20"/>
    </row>
    <row r="824" spans="1:12" ht="36" x14ac:dyDescent="0.2">
      <c r="A824" s="22" t="s">
        <v>126</v>
      </c>
      <c r="B824" s="17" t="s">
        <v>109</v>
      </c>
      <c r="C824" s="17" t="s">
        <v>210</v>
      </c>
      <c r="D824" s="17" t="s">
        <v>740</v>
      </c>
      <c r="E824" s="18">
        <v>600</v>
      </c>
      <c r="F824" s="19">
        <f>'[1]7.ведомства'!G499</f>
        <v>2456171</v>
      </c>
      <c r="G824" s="19">
        <f>'[1]7.ведомства'!H499</f>
        <v>0</v>
      </c>
      <c r="H824" s="19">
        <f>'[1]7.ведомства'!I499</f>
        <v>0</v>
      </c>
      <c r="I824" s="19">
        <f>'[1]7.ведомства'!J499</f>
        <v>0</v>
      </c>
      <c r="J824" s="19">
        <f>'[1]7.ведомства'!K499</f>
        <v>2456171</v>
      </c>
      <c r="K824" s="19">
        <f>'[1]7.ведомства'!L499</f>
        <v>0</v>
      </c>
      <c r="L824" s="20"/>
    </row>
    <row r="825" spans="1:12" ht="36" x14ac:dyDescent="0.2">
      <c r="A825" s="30" t="s">
        <v>741</v>
      </c>
      <c r="B825" s="17" t="s">
        <v>109</v>
      </c>
      <c r="C825" s="17" t="s">
        <v>210</v>
      </c>
      <c r="D825" s="17" t="s">
        <v>742</v>
      </c>
      <c r="E825" s="18"/>
      <c r="F825" s="19">
        <f>F826+F828+F830+F832+F834+F836</f>
        <v>16975578.18</v>
      </c>
      <c r="G825" s="19">
        <f t="shared" ref="G825:K825" si="418">G826+G828+G830+G832+G834+G836</f>
        <v>0</v>
      </c>
      <c r="H825" s="19">
        <f t="shared" si="418"/>
        <v>0</v>
      </c>
      <c r="I825" s="19">
        <f t="shared" si="418"/>
        <v>0</v>
      </c>
      <c r="J825" s="19">
        <f t="shared" si="418"/>
        <v>16975578.18</v>
      </c>
      <c r="K825" s="19">
        <f t="shared" si="418"/>
        <v>0</v>
      </c>
      <c r="L825" s="20"/>
    </row>
    <row r="826" spans="1:12" ht="60" x14ac:dyDescent="0.2">
      <c r="A826" s="22" t="s">
        <v>29</v>
      </c>
      <c r="B826" s="17" t="s">
        <v>109</v>
      </c>
      <c r="C826" s="17" t="s">
        <v>210</v>
      </c>
      <c r="D826" s="17" t="s">
        <v>743</v>
      </c>
      <c r="E826" s="18"/>
      <c r="F826" s="19">
        <f>F827</f>
        <v>122000</v>
      </c>
      <c r="G826" s="19">
        <f t="shared" ref="G826:K826" si="419">G827</f>
        <v>0</v>
      </c>
      <c r="H826" s="19">
        <f t="shared" si="419"/>
        <v>0</v>
      </c>
      <c r="I826" s="19">
        <f t="shared" si="419"/>
        <v>0</v>
      </c>
      <c r="J826" s="19">
        <f t="shared" si="419"/>
        <v>122000</v>
      </c>
      <c r="K826" s="19">
        <f t="shared" si="419"/>
        <v>0</v>
      </c>
      <c r="L826" s="20"/>
    </row>
    <row r="827" spans="1:12" ht="36" x14ac:dyDescent="0.2">
      <c r="A827" s="22" t="s">
        <v>126</v>
      </c>
      <c r="B827" s="17" t="s">
        <v>109</v>
      </c>
      <c r="C827" s="17" t="s">
        <v>210</v>
      </c>
      <c r="D827" s="17" t="s">
        <v>743</v>
      </c>
      <c r="E827" s="18">
        <v>600</v>
      </c>
      <c r="F827" s="19">
        <f>'[1]7.ведомства'!G502</f>
        <v>122000</v>
      </c>
      <c r="G827" s="19">
        <f>'[1]7.ведомства'!H502</f>
        <v>0</v>
      </c>
      <c r="H827" s="19">
        <f>'[1]7.ведомства'!I502</f>
        <v>0</v>
      </c>
      <c r="I827" s="19">
        <f>'[1]7.ведомства'!J502</f>
        <v>0</v>
      </c>
      <c r="J827" s="19">
        <f>'[1]7.ведомства'!K502</f>
        <v>122000</v>
      </c>
      <c r="K827" s="19">
        <f>'[1]7.ведомства'!L502</f>
        <v>0</v>
      </c>
      <c r="L827" s="20"/>
    </row>
    <row r="828" spans="1:12" ht="36" x14ac:dyDescent="0.2">
      <c r="A828" s="30" t="s">
        <v>151</v>
      </c>
      <c r="B828" s="17" t="s">
        <v>109</v>
      </c>
      <c r="C828" s="17" t="s">
        <v>210</v>
      </c>
      <c r="D828" s="17" t="s">
        <v>744</v>
      </c>
      <c r="E828" s="18"/>
      <c r="F828" s="19">
        <f>F829</f>
        <v>13871176.58</v>
      </c>
      <c r="G828" s="19">
        <f t="shared" ref="G828:K828" si="420">G829</f>
        <v>0</v>
      </c>
      <c r="H828" s="19">
        <f t="shared" si="420"/>
        <v>0</v>
      </c>
      <c r="I828" s="19">
        <f t="shared" si="420"/>
        <v>0</v>
      </c>
      <c r="J828" s="19">
        <f t="shared" si="420"/>
        <v>13871176.58</v>
      </c>
      <c r="K828" s="19">
        <f t="shared" si="420"/>
        <v>0</v>
      </c>
      <c r="L828" s="20"/>
    </row>
    <row r="829" spans="1:12" ht="36" x14ac:dyDescent="0.2">
      <c r="A829" s="22" t="s">
        <v>126</v>
      </c>
      <c r="B829" s="17" t="s">
        <v>109</v>
      </c>
      <c r="C829" s="17" t="s">
        <v>210</v>
      </c>
      <c r="D829" s="17" t="s">
        <v>744</v>
      </c>
      <c r="E829" s="18">
        <v>600</v>
      </c>
      <c r="F829" s="19">
        <f>'[1]7.ведомства'!G504</f>
        <v>13871176.58</v>
      </c>
      <c r="G829" s="19">
        <f>'[1]7.ведомства'!H504</f>
        <v>0</v>
      </c>
      <c r="H829" s="19">
        <f>'[1]7.ведомства'!I504</f>
        <v>0</v>
      </c>
      <c r="I829" s="19">
        <f>'[1]7.ведомства'!J504</f>
        <v>0</v>
      </c>
      <c r="J829" s="19">
        <f>'[1]7.ведомства'!K504</f>
        <v>13871176.58</v>
      </c>
      <c r="K829" s="19">
        <f>'[1]7.ведомства'!L504</f>
        <v>0</v>
      </c>
      <c r="L829" s="20"/>
    </row>
    <row r="830" spans="1:12" ht="36" x14ac:dyDescent="0.2">
      <c r="A830" s="30" t="s">
        <v>153</v>
      </c>
      <c r="B830" s="17" t="s">
        <v>109</v>
      </c>
      <c r="C830" s="17" t="s">
        <v>210</v>
      </c>
      <c r="D830" s="17" t="s">
        <v>745</v>
      </c>
      <c r="E830" s="18"/>
      <c r="F830" s="19">
        <f>F831</f>
        <v>423748</v>
      </c>
      <c r="G830" s="19">
        <f t="shared" ref="G830:K830" si="421">G831</f>
        <v>0</v>
      </c>
      <c r="H830" s="19">
        <f t="shared" si="421"/>
        <v>0</v>
      </c>
      <c r="I830" s="19">
        <f t="shared" si="421"/>
        <v>0</v>
      </c>
      <c r="J830" s="19">
        <f t="shared" si="421"/>
        <v>423748</v>
      </c>
      <c r="K830" s="19">
        <f t="shared" si="421"/>
        <v>0</v>
      </c>
      <c r="L830" s="20"/>
    </row>
    <row r="831" spans="1:12" ht="36" x14ac:dyDescent="0.2">
      <c r="A831" s="22" t="s">
        <v>126</v>
      </c>
      <c r="B831" s="17" t="s">
        <v>109</v>
      </c>
      <c r="C831" s="17" t="s">
        <v>210</v>
      </c>
      <c r="D831" s="17" t="s">
        <v>745</v>
      </c>
      <c r="E831" s="18">
        <v>600</v>
      </c>
      <c r="F831" s="19">
        <f>'[1]7.ведомства'!G506</f>
        <v>423748</v>
      </c>
      <c r="G831" s="19">
        <f>'[1]7.ведомства'!H506</f>
        <v>0</v>
      </c>
      <c r="H831" s="19">
        <f>'[1]7.ведомства'!I506</f>
        <v>0</v>
      </c>
      <c r="I831" s="19">
        <f>'[1]7.ведомства'!J506</f>
        <v>0</v>
      </c>
      <c r="J831" s="19">
        <f>'[1]7.ведомства'!K506</f>
        <v>423748</v>
      </c>
      <c r="K831" s="19">
        <f>'[1]7.ведомства'!L506</f>
        <v>0</v>
      </c>
      <c r="L831" s="20"/>
    </row>
    <row r="832" spans="1:12" ht="36" x14ac:dyDescent="0.2">
      <c r="A832" s="30" t="s">
        <v>151</v>
      </c>
      <c r="B832" s="17" t="s">
        <v>109</v>
      </c>
      <c r="C832" s="17" t="s">
        <v>210</v>
      </c>
      <c r="D832" s="17" t="s">
        <v>746</v>
      </c>
      <c r="E832" s="18"/>
      <c r="F832" s="19">
        <f>F833</f>
        <v>1969979.6</v>
      </c>
      <c r="G832" s="19">
        <f t="shared" ref="G832:K832" si="422">G833</f>
        <v>0</v>
      </c>
      <c r="H832" s="19">
        <f t="shared" si="422"/>
        <v>0</v>
      </c>
      <c r="I832" s="19">
        <f t="shared" si="422"/>
        <v>0</v>
      </c>
      <c r="J832" s="19">
        <f t="shared" si="422"/>
        <v>1969979.6</v>
      </c>
      <c r="K832" s="19">
        <f t="shared" si="422"/>
        <v>0</v>
      </c>
      <c r="L832" s="20"/>
    </row>
    <row r="833" spans="1:12" ht="36" x14ac:dyDescent="0.2">
      <c r="A833" s="22" t="s">
        <v>126</v>
      </c>
      <c r="B833" s="17" t="s">
        <v>109</v>
      </c>
      <c r="C833" s="17" t="s">
        <v>210</v>
      </c>
      <c r="D833" s="17" t="s">
        <v>746</v>
      </c>
      <c r="E833" s="18">
        <v>600</v>
      </c>
      <c r="F833" s="19">
        <f>'[1]7.ведомства'!G508</f>
        <v>1969979.6</v>
      </c>
      <c r="G833" s="19">
        <f>'[1]7.ведомства'!H508</f>
        <v>0</v>
      </c>
      <c r="H833" s="19">
        <f>'[1]7.ведомства'!I508</f>
        <v>0</v>
      </c>
      <c r="I833" s="19">
        <f>'[1]7.ведомства'!J508</f>
        <v>0</v>
      </c>
      <c r="J833" s="19">
        <f>'[1]7.ведомства'!K508</f>
        <v>1969979.6</v>
      </c>
      <c r="K833" s="19">
        <f>'[1]7.ведомства'!L508</f>
        <v>0</v>
      </c>
      <c r="L833" s="20"/>
    </row>
    <row r="834" spans="1:12" ht="36" x14ac:dyDescent="0.2">
      <c r="A834" s="30" t="s">
        <v>157</v>
      </c>
      <c r="B834" s="17" t="s">
        <v>109</v>
      </c>
      <c r="C834" s="17" t="s">
        <v>210</v>
      </c>
      <c r="D834" s="17" t="s">
        <v>747</v>
      </c>
      <c r="E834" s="18"/>
      <c r="F834" s="19">
        <f>F835</f>
        <v>588674</v>
      </c>
      <c r="G834" s="19">
        <f t="shared" ref="G834:K834" si="423">G835</f>
        <v>0</v>
      </c>
      <c r="H834" s="19">
        <f t="shared" si="423"/>
        <v>0</v>
      </c>
      <c r="I834" s="19">
        <f t="shared" si="423"/>
        <v>0</v>
      </c>
      <c r="J834" s="19">
        <f t="shared" si="423"/>
        <v>588674</v>
      </c>
      <c r="K834" s="19">
        <f t="shared" si="423"/>
        <v>0</v>
      </c>
      <c r="L834" s="20"/>
    </row>
    <row r="835" spans="1:12" ht="36" x14ac:dyDescent="0.2">
      <c r="A835" s="22" t="s">
        <v>126</v>
      </c>
      <c r="B835" s="17" t="s">
        <v>109</v>
      </c>
      <c r="C835" s="17" t="s">
        <v>210</v>
      </c>
      <c r="D835" s="17" t="s">
        <v>747</v>
      </c>
      <c r="E835" s="18">
        <v>600</v>
      </c>
      <c r="F835" s="19">
        <f>'[1]7.ведомства'!G510</f>
        <v>588674</v>
      </c>
      <c r="G835" s="19">
        <f>'[1]7.ведомства'!H510</f>
        <v>0</v>
      </c>
      <c r="H835" s="19">
        <f>'[1]7.ведомства'!I510</f>
        <v>0</v>
      </c>
      <c r="I835" s="19">
        <f>'[1]7.ведомства'!J510</f>
        <v>0</v>
      </c>
      <c r="J835" s="19">
        <f>'[1]7.ведомства'!K510</f>
        <v>588674</v>
      </c>
      <c r="K835" s="19">
        <f>'[1]7.ведомства'!L510</f>
        <v>0</v>
      </c>
      <c r="L835" s="20"/>
    </row>
    <row r="836" spans="1:12" hidden="1" x14ac:dyDescent="0.2">
      <c r="A836" s="22" t="s">
        <v>748</v>
      </c>
      <c r="B836" s="17" t="s">
        <v>109</v>
      </c>
      <c r="C836" s="17" t="s">
        <v>210</v>
      </c>
      <c r="D836" s="17" t="s">
        <v>749</v>
      </c>
      <c r="E836" s="18"/>
      <c r="F836" s="19">
        <f>F837</f>
        <v>0</v>
      </c>
      <c r="G836" s="19">
        <f t="shared" ref="G836:K836" si="424">G837</f>
        <v>0</v>
      </c>
      <c r="H836" s="19">
        <f t="shared" si="424"/>
        <v>0</v>
      </c>
      <c r="I836" s="19">
        <f t="shared" si="424"/>
        <v>0</v>
      </c>
      <c r="J836" s="19">
        <f t="shared" si="424"/>
        <v>0</v>
      </c>
      <c r="K836" s="19">
        <f t="shared" si="424"/>
        <v>0</v>
      </c>
      <c r="L836" s="20"/>
    </row>
    <row r="837" spans="1:12" ht="36" hidden="1" x14ac:dyDescent="0.2">
      <c r="A837" s="22" t="s">
        <v>126</v>
      </c>
      <c r="B837" s="17" t="s">
        <v>109</v>
      </c>
      <c r="C837" s="17" t="s">
        <v>210</v>
      </c>
      <c r="D837" s="17" t="s">
        <v>749</v>
      </c>
      <c r="E837" s="18">
        <v>600</v>
      </c>
      <c r="F837" s="19">
        <f>'[1]7.ведомства'!G512</f>
        <v>0</v>
      </c>
      <c r="G837" s="19">
        <f>'[1]7.ведомства'!H512</f>
        <v>0</v>
      </c>
      <c r="H837" s="19">
        <f>'[1]7.ведомства'!I512</f>
        <v>0</v>
      </c>
      <c r="I837" s="19">
        <f>'[1]7.ведомства'!J512</f>
        <v>0</v>
      </c>
      <c r="J837" s="19">
        <f>'[1]7.ведомства'!K512</f>
        <v>0</v>
      </c>
      <c r="K837" s="19">
        <f>'[1]7.ведомства'!L512</f>
        <v>0</v>
      </c>
      <c r="L837" s="20"/>
    </row>
    <row r="838" spans="1:12" x14ac:dyDescent="0.2">
      <c r="A838" s="22" t="s">
        <v>625</v>
      </c>
      <c r="B838" s="17" t="s">
        <v>109</v>
      </c>
      <c r="C838" s="17" t="s">
        <v>210</v>
      </c>
      <c r="D838" s="17" t="s">
        <v>626</v>
      </c>
      <c r="E838" s="18"/>
      <c r="F838" s="19">
        <f t="shared" ref="F838:K838" si="425">F839</f>
        <v>2388862.04</v>
      </c>
      <c r="G838" s="19">
        <f t="shared" si="425"/>
        <v>0</v>
      </c>
      <c r="H838" s="19">
        <f t="shared" si="425"/>
        <v>0</v>
      </c>
      <c r="I838" s="19">
        <f t="shared" si="425"/>
        <v>0</v>
      </c>
      <c r="J838" s="19">
        <f t="shared" si="425"/>
        <v>2388862.04</v>
      </c>
      <c r="K838" s="19">
        <f t="shared" si="425"/>
        <v>0</v>
      </c>
      <c r="L838" s="20"/>
    </row>
    <row r="839" spans="1:12" ht="36" x14ac:dyDescent="0.2">
      <c r="A839" s="22" t="s">
        <v>627</v>
      </c>
      <c r="B839" s="17" t="s">
        <v>109</v>
      </c>
      <c r="C839" s="17" t="s">
        <v>210</v>
      </c>
      <c r="D839" s="17" t="s">
        <v>628</v>
      </c>
      <c r="E839" s="18"/>
      <c r="F839" s="19">
        <f>F840+F842+F844+F846+F848</f>
        <v>2388862.04</v>
      </c>
      <c r="G839" s="19">
        <f t="shared" ref="G839:K839" si="426">G840+G842+G844+G846+G848</f>
        <v>0</v>
      </c>
      <c r="H839" s="19">
        <f t="shared" si="426"/>
        <v>0</v>
      </c>
      <c r="I839" s="19">
        <f t="shared" si="426"/>
        <v>0</v>
      </c>
      <c r="J839" s="19">
        <f t="shared" si="426"/>
        <v>2388862.04</v>
      </c>
      <c r="K839" s="19">
        <f t="shared" si="426"/>
        <v>0</v>
      </c>
      <c r="L839" s="20"/>
    </row>
    <row r="840" spans="1:12" ht="60" x14ac:dyDescent="0.2">
      <c r="A840" s="22" t="s">
        <v>29</v>
      </c>
      <c r="B840" s="17" t="s">
        <v>109</v>
      </c>
      <c r="C840" s="17" t="s">
        <v>210</v>
      </c>
      <c r="D840" s="17" t="s">
        <v>750</v>
      </c>
      <c r="E840" s="18"/>
      <c r="F840" s="19">
        <f t="shared" ref="F840:K840" si="427">F841</f>
        <v>609400</v>
      </c>
      <c r="G840" s="19">
        <f t="shared" si="427"/>
        <v>0</v>
      </c>
      <c r="H840" s="19">
        <f t="shared" si="427"/>
        <v>0</v>
      </c>
      <c r="I840" s="19">
        <f t="shared" si="427"/>
        <v>0</v>
      </c>
      <c r="J840" s="19">
        <f t="shared" si="427"/>
        <v>609400</v>
      </c>
      <c r="K840" s="19">
        <f t="shared" si="427"/>
        <v>0</v>
      </c>
      <c r="L840" s="20"/>
    </row>
    <row r="841" spans="1:12" ht="36" x14ac:dyDescent="0.2">
      <c r="A841" s="22" t="s">
        <v>126</v>
      </c>
      <c r="B841" s="17" t="s">
        <v>109</v>
      </c>
      <c r="C841" s="17" t="s">
        <v>210</v>
      </c>
      <c r="D841" s="17" t="s">
        <v>750</v>
      </c>
      <c r="E841" s="18">
        <v>600</v>
      </c>
      <c r="F841" s="19">
        <f>'[1]7.ведомства'!G516</f>
        <v>609400</v>
      </c>
      <c r="G841" s="19">
        <f>'[1]7.ведомства'!H516</f>
        <v>0</v>
      </c>
      <c r="H841" s="19">
        <f>'[1]7.ведомства'!I516</f>
        <v>0</v>
      </c>
      <c r="I841" s="19">
        <f>'[1]7.ведомства'!J516</f>
        <v>0</v>
      </c>
      <c r="J841" s="19">
        <f>'[1]7.ведомства'!K516</f>
        <v>609400</v>
      </c>
      <c r="K841" s="19">
        <f>'[1]7.ведомства'!L516</f>
        <v>0</v>
      </c>
      <c r="L841" s="20"/>
    </row>
    <row r="842" spans="1:12" ht="36" hidden="1" x14ac:dyDescent="0.2">
      <c r="A842" s="30" t="s">
        <v>151</v>
      </c>
      <c r="B842" s="17" t="s">
        <v>109</v>
      </c>
      <c r="C842" s="17" t="s">
        <v>210</v>
      </c>
      <c r="D842" s="17" t="s">
        <v>751</v>
      </c>
      <c r="E842" s="17"/>
      <c r="F842" s="19">
        <f t="shared" ref="F842:K842" si="428">F843</f>
        <v>0</v>
      </c>
      <c r="G842" s="19">
        <f t="shared" si="428"/>
        <v>0</v>
      </c>
      <c r="H842" s="19">
        <f t="shared" si="428"/>
        <v>0</v>
      </c>
      <c r="I842" s="19">
        <f t="shared" si="428"/>
        <v>0</v>
      </c>
      <c r="J842" s="19">
        <f t="shared" si="428"/>
        <v>0</v>
      </c>
      <c r="K842" s="19">
        <f t="shared" si="428"/>
        <v>0</v>
      </c>
      <c r="L842" s="20"/>
    </row>
    <row r="843" spans="1:12" ht="36" hidden="1" x14ac:dyDescent="0.2">
      <c r="A843" s="22" t="s">
        <v>126</v>
      </c>
      <c r="B843" s="17" t="s">
        <v>109</v>
      </c>
      <c r="C843" s="17" t="s">
        <v>210</v>
      </c>
      <c r="D843" s="17" t="s">
        <v>751</v>
      </c>
      <c r="E843" s="17" t="s">
        <v>328</v>
      </c>
      <c r="F843" s="19">
        <f>'[1]7.ведомства'!G518</f>
        <v>0</v>
      </c>
      <c r="G843" s="19">
        <f>'[1]7.ведомства'!H518</f>
        <v>0</v>
      </c>
      <c r="H843" s="19">
        <f>'[1]7.ведомства'!I518</f>
        <v>0</v>
      </c>
      <c r="I843" s="19">
        <f>'[1]7.ведомства'!J518</f>
        <v>0</v>
      </c>
      <c r="J843" s="19">
        <f>'[1]7.ведомства'!K518</f>
        <v>0</v>
      </c>
      <c r="K843" s="19">
        <f>'[1]7.ведомства'!L518</f>
        <v>0</v>
      </c>
      <c r="L843" s="20"/>
    </row>
    <row r="844" spans="1:12" ht="36" x14ac:dyDescent="0.2">
      <c r="A844" s="30" t="s">
        <v>153</v>
      </c>
      <c r="B844" s="17" t="s">
        <v>109</v>
      </c>
      <c r="C844" s="17" t="s">
        <v>210</v>
      </c>
      <c r="D844" s="17" t="s">
        <v>752</v>
      </c>
      <c r="E844" s="17"/>
      <c r="F844" s="19">
        <f>F845</f>
        <v>133924</v>
      </c>
      <c r="G844" s="19">
        <f t="shared" ref="G844:K844" si="429">G845</f>
        <v>0</v>
      </c>
      <c r="H844" s="19">
        <f t="shared" si="429"/>
        <v>0</v>
      </c>
      <c r="I844" s="19">
        <f t="shared" si="429"/>
        <v>0</v>
      </c>
      <c r="J844" s="19">
        <f t="shared" si="429"/>
        <v>133924</v>
      </c>
      <c r="K844" s="19">
        <f t="shared" si="429"/>
        <v>0</v>
      </c>
      <c r="L844" s="20"/>
    </row>
    <row r="845" spans="1:12" ht="36" x14ac:dyDescent="0.2">
      <c r="A845" s="22" t="s">
        <v>126</v>
      </c>
      <c r="B845" s="17" t="s">
        <v>109</v>
      </c>
      <c r="C845" s="17" t="s">
        <v>210</v>
      </c>
      <c r="D845" s="17" t="s">
        <v>752</v>
      </c>
      <c r="E845" s="17" t="s">
        <v>328</v>
      </c>
      <c r="F845" s="19">
        <f>'[1]7.ведомства'!G520</f>
        <v>133924</v>
      </c>
      <c r="G845" s="19">
        <f>'[1]7.ведомства'!H520</f>
        <v>0</v>
      </c>
      <c r="H845" s="19">
        <f>'[1]7.ведомства'!I520</f>
        <v>0</v>
      </c>
      <c r="I845" s="19">
        <f>'[1]7.ведомства'!J520</f>
        <v>0</v>
      </c>
      <c r="J845" s="19">
        <f>'[1]7.ведомства'!K520</f>
        <v>133924</v>
      </c>
      <c r="K845" s="19">
        <f>'[1]7.ведомства'!L520</f>
        <v>0</v>
      </c>
      <c r="L845" s="20"/>
    </row>
    <row r="846" spans="1:12" ht="36" x14ac:dyDescent="0.2">
      <c r="A846" s="30" t="s">
        <v>155</v>
      </c>
      <c r="B846" s="17" t="s">
        <v>109</v>
      </c>
      <c r="C846" s="17" t="s">
        <v>210</v>
      </c>
      <c r="D846" s="17" t="s">
        <v>753</v>
      </c>
      <c r="E846" s="17"/>
      <c r="F846" s="19">
        <f>F847</f>
        <v>370876.66</v>
      </c>
      <c r="G846" s="19">
        <f t="shared" ref="G846:K846" si="430">G847</f>
        <v>0</v>
      </c>
      <c r="H846" s="19">
        <f t="shared" si="430"/>
        <v>0</v>
      </c>
      <c r="I846" s="19">
        <f t="shared" si="430"/>
        <v>0</v>
      </c>
      <c r="J846" s="19">
        <f t="shared" si="430"/>
        <v>370876.66</v>
      </c>
      <c r="K846" s="19">
        <f t="shared" si="430"/>
        <v>0</v>
      </c>
      <c r="L846" s="20"/>
    </row>
    <row r="847" spans="1:12" ht="36" x14ac:dyDescent="0.2">
      <c r="A847" s="22" t="s">
        <v>126</v>
      </c>
      <c r="B847" s="17" t="s">
        <v>109</v>
      </c>
      <c r="C847" s="17" t="s">
        <v>210</v>
      </c>
      <c r="D847" s="17" t="s">
        <v>753</v>
      </c>
      <c r="E847" s="17" t="s">
        <v>328</v>
      </c>
      <c r="F847" s="19">
        <f>'[1]7.ведомства'!G522</f>
        <v>370876.66</v>
      </c>
      <c r="G847" s="19">
        <f>'[1]7.ведомства'!H522</f>
        <v>0</v>
      </c>
      <c r="H847" s="19">
        <f>'[1]7.ведомства'!I522</f>
        <v>0</v>
      </c>
      <c r="I847" s="19">
        <f>'[1]7.ведомства'!J522</f>
        <v>0</v>
      </c>
      <c r="J847" s="19">
        <f>'[1]7.ведомства'!K522</f>
        <v>370876.66</v>
      </c>
      <c r="K847" s="19">
        <f>'[1]7.ведомства'!L522</f>
        <v>0</v>
      </c>
      <c r="L847" s="20"/>
    </row>
    <row r="848" spans="1:12" ht="36" x14ac:dyDescent="0.2">
      <c r="A848" s="30" t="s">
        <v>157</v>
      </c>
      <c r="B848" s="17" t="s">
        <v>109</v>
      </c>
      <c r="C848" s="17" t="s">
        <v>210</v>
      </c>
      <c r="D848" s="17" t="s">
        <v>754</v>
      </c>
      <c r="E848" s="17"/>
      <c r="F848" s="19">
        <f>F849</f>
        <v>1274661.3799999999</v>
      </c>
      <c r="G848" s="19">
        <f t="shared" ref="G848:K848" si="431">G849</f>
        <v>0</v>
      </c>
      <c r="H848" s="19">
        <f t="shared" si="431"/>
        <v>0</v>
      </c>
      <c r="I848" s="19">
        <f t="shared" si="431"/>
        <v>0</v>
      </c>
      <c r="J848" s="19">
        <f t="shared" si="431"/>
        <v>1274661.3799999999</v>
      </c>
      <c r="K848" s="19">
        <f t="shared" si="431"/>
        <v>0</v>
      </c>
      <c r="L848" s="20"/>
    </row>
    <row r="849" spans="1:12" ht="36" x14ac:dyDescent="0.2">
      <c r="A849" s="22" t="s">
        <v>126</v>
      </c>
      <c r="B849" s="17" t="s">
        <v>109</v>
      </c>
      <c r="C849" s="17" t="s">
        <v>210</v>
      </c>
      <c r="D849" s="17" t="s">
        <v>754</v>
      </c>
      <c r="E849" s="17" t="s">
        <v>328</v>
      </c>
      <c r="F849" s="19">
        <f>'[1]7.ведомства'!G524</f>
        <v>1274661.3799999999</v>
      </c>
      <c r="G849" s="19">
        <f>'[1]7.ведомства'!H524</f>
        <v>0</v>
      </c>
      <c r="H849" s="19">
        <f>'[1]7.ведомства'!I524</f>
        <v>0</v>
      </c>
      <c r="I849" s="19">
        <f>'[1]7.ведомства'!J524</f>
        <v>0</v>
      </c>
      <c r="J849" s="19">
        <f>'[1]7.ведомства'!K524</f>
        <v>1274661.3799999999</v>
      </c>
      <c r="K849" s="19">
        <f>'[1]7.ведомства'!L524</f>
        <v>0</v>
      </c>
      <c r="L849" s="20"/>
    </row>
    <row r="850" spans="1:12" s="15" customFormat="1" x14ac:dyDescent="0.2">
      <c r="A850" s="36" t="s">
        <v>755</v>
      </c>
      <c r="B850" s="11" t="s">
        <v>260</v>
      </c>
      <c r="C850" s="11"/>
      <c r="D850" s="11"/>
      <c r="E850" s="11"/>
      <c r="F850" s="13">
        <f t="shared" ref="F850:K850" si="432">F851+F927</f>
        <v>271838856.99000001</v>
      </c>
      <c r="G850" s="13">
        <f t="shared" si="432"/>
        <v>11795266.280000001</v>
      </c>
      <c r="H850" s="13">
        <f t="shared" si="432"/>
        <v>0</v>
      </c>
      <c r="I850" s="13">
        <f t="shared" si="432"/>
        <v>0</v>
      </c>
      <c r="J850" s="13">
        <f t="shared" si="432"/>
        <v>271838856.99000001</v>
      </c>
      <c r="K850" s="13">
        <f t="shared" si="432"/>
        <v>11795266.280000001</v>
      </c>
      <c r="L850" s="14"/>
    </row>
    <row r="851" spans="1:12" x14ac:dyDescent="0.2">
      <c r="A851" s="22" t="s">
        <v>756</v>
      </c>
      <c r="B851" s="17" t="s">
        <v>260</v>
      </c>
      <c r="C851" s="17" t="s">
        <v>15</v>
      </c>
      <c r="D851" s="17"/>
      <c r="E851" s="17"/>
      <c r="F851" s="19">
        <f t="shared" ref="F851:K851" si="433">F859+F852</f>
        <v>232617903.72000003</v>
      </c>
      <c r="G851" s="19">
        <f t="shared" si="433"/>
        <v>11175266.280000001</v>
      </c>
      <c r="H851" s="19">
        <f t="shared" si="433"/>
        <v>0</v>
      </c>
      <c r="I851" s="19">
        <f t="shared" si="433"/>
        <v>0</v>
      </c>
      <c r="J851" s="19">
        <f t="shared" si="433"/>
        <v>232617903.72000003</v>
      </c>
      <c r="K851" s="19">
        <f t="shared" si="433"/>
        <v>11175266.280000001</v>
      </c>
      <c r="L851" s="20"/>
    </row>
    <row r="852" spans="1:12" ht="36" x14ac:dyDescent="0.2">
      <c r="A852" s="22" t="s">
        <v>648</v>
      </c>
      <c r="B852" s="17" t="s">
        <v>260</v>
      </c>
      <c r="C852" s="17" t="s">
        <v>15</v>
      </c>
      <c r="D852" s="17" t="s">
        <v>347</v>
      </c>
      <c r="E852" s="17"/>
      <c r="F852" s="19">
        <f>F853</f>
        <v>852100</v>
      </c>
      <c r="G852" s="19">
        <f t="shared" ref="G852:K853" si="434">G853</f>
        <v>0</v>
      </c>
      <c r="H852" s="19">
        <f t="shared" si="434"/>
        <v>0</v>
      </c>
      <c r="I852" s="19">
        <f t="shared" si="434"/>
        <v>0</v>
      </c>
      <c r="J852" s="19">
        <f t="shared" si="434"/>
        <v>852100</v>
      </c>
      <c r="K852" s="19">
        <f t="shared" si="434"/>
        <v>0</v>
      </c>
      <c r="L852" s="20"/>
    </row>
    <row r="853" spans="1:12" ht="24" x14ac:dyDescent="0.2">
      <c r="A853" s="22" t="s">
        <v>649</v>
      </c>
      <c r="B853" s="17" t="s">
        <v>260</v>
      </c>
      <c r="C853" s="17" t="s">
        <v>15</v>
      </c>
      <c r="D853" s="17" t="s">
        <v>650</v>
      </c>
      <c r="E853" s="17"/>
      <c r="F853" s="19">
        <f>F854</f>
        <v>852100</v>
      </c>
      <c r="G853" s="19">
        <f t="shared" si="434"/>
        <v>0</v>
      </c>
      <c r="H853" s="19">
        <f t="shared" si="434"/>
        <v>0</v>
      </c>
      <c r="I853" s="19">
        <f t="shared" si="434"/>
        <v>0</v>
      </c>
      <c r="J853" s="19">
        <f t="shared" si="434"/>
        <v>852100</v>
      </c>
      <c r="K853" s="19">
        <f t="shared" si="434"/>
        <v>0</v>
      </c>
      <c r="L853" s="20"/>
    </row>
    <row r="854" spans="1:12" ht="36" x14ac:dyDescent="0.2">
      <c r="A854" s="30" t="s">
        <v>651</v>
      </c>
      <c r="B854" s="17" t="s">
        <v>260</v>
      </c>
      <c r="C854" s="17" t="s">
        <v>15</v>
      </c>
      <c r="D854" s="17" t="s">
        <v>652</v>
      </c>
      <c r="E854" s="17"/>
      <c r="F854" s="19">
        <f t="shared" ref="F854:K854" si="435">F855+F857</f>
        <v>852100</v>
      </c>
      <c r="G854" s="19">
        <f t="shared" si="435"/>
        <v>0</v>
      </c>
      <c r="H854" s="19">
        <f t="shared" si="435"/>
        <v>0</v>
      </c>
      <c r="I854" s="19">
        <f t="shared" si="435"/>
        <v>0</v>
      </c>
      <c r="J854" s="19">
        <f t="shared" si="435"/>
        <v>852100</v>
      </c>
      <c r="K854" s="19">
        <f t="shared" si="435"/>
        <v>0</v>
      </c>
      <c r="L854" s="20"/>
    </row>
    <row r="855" spans="1:12" ht="36" x14ac:dyDescent="0.2">
      <c r="A855" s="30" t="s">
        <v>757</v>
      </c>
      <c r="B855" s="17" t="s">
        <v>260</v>
      </c>
      <c r="C855" s="17" t="s">
        <v>15</v>
      </c>
      <c r="D855" s="17" t="s">
        <v>758</v>
      </c>
      <c r="E855" s="17"/>
      <c r="F855" s="19">
        <f t="shared" ref="F855:K855" si="436">F856</f>
        <v>274400</v>
      </c>
      <c r="G855" s="19">
        <f t="shared" si="436"/>
        <v>0</v>
      </c>
      <c r="H855" s="19">
        <f t="shared" si="436"/>
        <v>0</v>
      </c>
      <c r="I855" s="19">
        <f t="shared" si="436"/>
        <v>0</v>
      </c>
      <c r="J855" s="19">
        <f t="shared" si="436"/>
        <v>274400</v>
      </c>
      <c r="K855" s="19">
        <f t="shared" si="436"/>
        <v>0</v>
      </c>
      <c r="L855" s="20"/>
    </row>
    <row r="856" spans="1:12" ht="36" x14ac:dyDescent="0.2">
      <c r="A856" s="22" t="s">
        <v>126</v>
      </c>
      <c r="B856" s="17" t="s">
        <v>260</v>
      </c>
      <c r="C856" s="17" t="s">
        <v>15</v>
      </c>
      <c r="D856" s="17" t="s">
        <v>758</v>
      </c>
      <c r="E856" s="17" t="s">
        <v>328</v>
      </c>
      <c r="F856" s="19">
        <f>'[1]7.ведомства'!G655</f>
        <v>274400</v>
      </c>
      <c r="G856" s="19">
        <f>'[1]7.ведомства'!H655</f>
        <v>0</v>
      </c>
      <c r="H856" s="19">
        <f>'[1]7.ведомства'!I655</f>
        <v>0</v>
      </c>
      <c r="I856" s="19">
        <f>'[1]7.ведомства'!J655</f>
        <v>0</v>
      </c>
      <c r="J856" s="19">
        <f>'[1]7.ведомства'!K655</f>
        <v>274400</v>
      </c>
      <c r="K856" s="19">
        <f>'[1]7.ведомства'!L655</f>
        <v>0</v>
      </c>
      <c r="L856" s="20"/>
    </row>
    <row r="857" spans="1:12" ht="24" x14ac:dyDescent="0.2">
      <c r="A857" s="30" t="s">
        <v>759</v>
      </c>
      <c r="B857" s="17" t="s">
        <v>260</v>
      </c>
      <c r="C857" s="17" t="s">
        <v>15</v>
      </c>
      <c r="D857" s="17" t="s">
        <v>760</v>
      </c>
      <c r="E857" s="17"/>
      <c r="F857" s="19">
        <f t="shared" ref="F857:K857" si="437">F858</f>
        <v>577700</v>
      </c>
      <c r="G857" s="19">
        <f t="shared" si="437"/>
        <v>0</v>
      </c>
      <c r="H857" s="19">
        <f t="shared" si="437"/>
        <v>0</v>
      </c>
      <c r="I857" s="19">
        <f t="shared" si="437"/>
        <v>0</v>
      </c>
      <c r="J857" s="19">
        <f t="shared" si="437"/>
        <v>577700</v>
      </c>
      <c r="K857" s="19">
        <f t="shared" si="437"/>
        <v>0</v>
      </c>
      <c r="L857" s="20"/>
    </row>
    <row r="858" spans="1:12" ht="36" x14ac:dyDescent="0.2">
      <c r="A858" s="22" t="s">
        <v>126</v>
      </c>
      <c r="B858" s="17" t="s">
        <v>260</v>
      </c>
      <c r="C858" s="17" t="s">
        <v>15</v>
      </c>
      <c r="D858" s="17" t="s">
        <v>760</v>
      </c>
      <c r="E858" s="17" t="s">
        <v>328</v>
      </c>
      <c r="F858" s="19">
        <f>'[1]7.ведомства'!G657</f>
        <v>577700</v>
      </c>
      <c r="G858" s="19">
        <f>'[1]7.ведомства'!H657</f>
        <v>0</v>
      </c>
      <c r="H858" s="19">
        <f>'[1]7.ведомства'!I657</f>
        <v>0</v>
      </c>
      <c r="I858" s="19">
        <f>'[1]7.ведомства'!J657</f>
        <v>0</v>
      </c>
      <c r="J858" s="19">
        <f>'[1]7.ведомства'!K657</f>
        <v>577700</v>
      </c>
      <c r="K858" s="19">
        <f>'[1]7.ведомства'!L657</f>
        <v>0</v>
      </c>
      <c r="L858" s="20"/>
    </row>
    <row r="859" spans="1:12" ht="24" x14ac:dyDescent="0.2">
      <c r="A859" s="22" t="s">
        <v>761</v>
      </c>
      <c r="B859" s="17" t="s">
        <v>260</v>
      </c>
      <c r="C859" s="17" t="s">
        <v>15</v>
      </c>
      <c r="D859" s="17" t="s">
        <v>75</v>
      </c>
      <c r="E859" s="17"/>
      <c r="F859" s="19">
        <f t="shared" ref="F859:K859" si="438">F860+F883+F910</f>
        <v>231765803.72000003</v>
      </c>
      <c r="G859" s="19">
        <f t="shared" si="438"/>
        <v>11175266.280000001</v>
      </c>
      <c r="H859" s="19">
        <f t="shared" si="438"/>
        <v>0</v>
      </c>
      <c r="I859" s="19">
        <f t="shared" si="438"/>
        <v>0</v>
      </c>
      <c r="J859" s="19">
        <f t="shared" si="438"/>
        <v>231765803.72000003</v>
      </c>
      <c r="K859" s="19">
        <f t="shared" si="438"/>
        <v>11175266.280000001</v>
      </c>
      <c r="L859" s="20"/>
    </row>
    <row r="860" spans="1:12" ht="36" x14ac:dyDescent="0.2">
      <c r="A860" s="22" t="s">
        <v>762</v>
      </c>
      <c r="B860" s="17" t="s">
        <v>260</v>
      </c>
      <c r="C860" s="17" t="s">
        <v>15</v>
      </c>
      <c r="D860" s="17" t="s">
        <v>763</v>
      </c>
      <c r="E860" s="17"/>
      <c r="F860" s="19">
        <f>F861+F876+F881</f>
        <v>87691656.080000013</v>
      </c>
      <c r="G860" s="19">
        <f t="shared" ref="G860:K860" si="439">G861+G876+G881</f>
        <v>10515807.630000001</v>
      </c>
      <c r="H860" s="19">
        <f t="shared" si="439"/>
        <v>0</v>
      </c>
      <c r="I860" s="19">
        <f t="shared" si="439"/>
        <v>0</v>
      </c>
      <c r="J860" s="19">
        <f t="shared" si="439"/>
        <v>87691656.080000013</v>
      </c>
      <c r="K860" s="19">
        <f t="shared" si="439"/>
        <v>10515807.630000001</v>
      </c>
      <c r="L860" s="20"/>
    </row>
    <row r="861" spans="1:12" ht="24" x14ac:dyDescent="0.2">
      <c r="A861" s="22" t="s">
        <v>764</v>
      </c>
      <c r="B861" s="17" t="s">
        <v>260</v>
      </c>
      <c r="C861" s="17" t="s">
        <v>15</v>
      </c>
      <c r="D861" s="17" t="s">
        <v>765</v>
      </c>
      <c r="E861" s="17"/>
      <c r="F861" s="19">
        <f>F862+F864+F868+F866+F870+F872+F874</f>
        <v>77691656.080000013</v>
      </c>
      <c r="G861" s="19">
        <f t="shared" ref="G861:K861" si="440">G862+G864+G868+G866+G870+G872+G874</f>
        <v>515807.63</v>
      </c>
      <c r="H861" s="19">
        <f t="shared" si="440"/>
        <v>0</v>
      </c>
      <c r="I861" s="19">
        <f t="shared" si="440"/>
        <v>0</v>
      </c>
      <c r="J861" s="19">
        <f t="shared" si="440"/>
        <v>77691656.080000013</v>
      </c>
      <c r="K861" s="19">
        <f t="shared" si="440"/>
        <v>515807.63</v>
      </c>
      <c r="L861" s="20"/>
    </row>
    <row r="862" spans="1:12" ht="60" x14ac:dyDescent="0.2">
      <c r="A862" s="22" t="s">
        <v>29</v>
      </c>
      <c r="B862" s="17" t="s">
        <v>260</v>
      </c>
      <c r="C862" s="17" t="s">
        <v>15</v>
      </c>
      <c r="D862" s="17" t="s">
        <v>766</v>
      </c>
      <c r="E862" s="17"/>
      <c r="F862" s="19">
        <f t="shared" ref="F862:K862" si="441">F863</f>
        <v>800000</v>
      </c>
      <c r="G862" s="19">
        <f t="shared" si="441"/>
        <v>0</v>
      </c>
      <c r="H862" s="19">
        <f t="shared" si="441"/>
        <v>0</v>
      </c>
      <c r="I862" s="19">
        <f t="shared" si="441"/>
        <v>0</v>
      </c>
      <c r="J862" s="19">
        <f t="shared" si="441"/>
        <v>800000</v>
      </c>
      <c r="K862" s="19">
        <f t="shared" si="441"/>
        <v>0</v>
      </c>
      <c r="L862" s="20"/>
    </row>
    <row r="863" spans="1:12" ht="36" x14ac:dyDescent="0.2">
      <c r="A863" s="22" t="s">
        <v>126</v>
      </c>
      <c r="B863" s="17" t="s">
        <v>260</v>
      </c>
      <c r="C863" s="17" t="s">
        <v>15</v>
      </c>
      <c r="D863" s="17" t="s">
        <v>766</v>
      </c>
      <c r="E863" s="17" t="s">
        <v>328</v>
      </c>
      <c r="F863" s="19">
        <f>'[1]7.ведомства'!G662</f>
        <v>800000</v>
      </c>
      <c r="G863" s="19">
        <f>'[1]7.ведомства'!H662</f>
        <v>0</v>
      </c>
      <c r="H863" s="19">
        <f>'[1]7.ведомства'!I662</f>
        <v>0</v>
      </c>
      <c r="I863" s="19">
        <f>'[1]7.ведомства'!J662</f>
        <v>0</v>
      </c>
      <c r="J863" s="19">
        <f>'[1]7.ведомства'!K662</f>
        <v>800000</v>
      </c>
      <c r="K863" s="19">
        <f>'[1]7.ведомства'!L662</f>
        <v>0</v>
      </c>
      <c r="L863" s="20"/>
    </row>
    <row r="864" spans="1:12" ht="48" x14ac:dyDescent="0.2">
      <c r="A864" s="22" t="s">
        <v>329</v>
      </c>
      <c r="B864" s="17" t="s">
        <v>260</v>
      </c>
      <c r="C864" s="17" t="s">
        <v>15</v>
      </c>
      <c r="D864" s="17" t="s">
        <v>767</v>
      </c>
      <c r="E864" s="17"/>
      <c r="F864" s="19">
        <f t="shared" ref="F864:K864" si="442">F865</f>
        <v>515807.63</v>
      </c>
      <c r="G864" s="19">
        <f t="shared" si="442"/>
        <v>515807.63</v>
      </c>
      <c r="H864" s="19">
        <f t="shared" si="442"/>
        <v>0</v>
      </c>
      <c r="I864" s="19">
        <f t="shared" si="442"/>
        <v>0</v>
      </c>
      <c r="J864" s="19">
        <f t="shared" si="442"/>
        <v>515807.63</v>
      </c>
      <c r="K864" s="19">
        <f t="shared" si="442"/>
        <v>515807.63</v>
      </c>
      <c r="L864" s="20"/>
    </row>
    <row r="865" spans="1:12" ht="36" x14ac:dyDescent="0.2">
      <c r="A865" s="22" t="s">
        <v>126</v>
      </c>
      <c r="B865" s="17" t="s">
        <v>260</v>
      </c>
      <c r="C865" s="17" t="s">
        <v>15</v>
      </c>
      <c r="D865" s="17" t="s">
        <v>767</v>
      </c>
      <c r="E865" s="17" t="s">
        <v>328</v>
      </c>
      <c r="F865" s="19">
        <f>'[1]7.ведомства'!G664</f>
        <v>515807.63</v>
      </c>
      <c r="G865" s="19">
        <f>'[1]7.ведомства'!H664</f>
        <v>515807.63</v>
      </c>
      <c r="H865" s="19">
        <f>'[1]7.ведомства'!I664</f>
        <v>0</v>
      </c>
      <c r="I865" s="19">
        <f>'[1]7.ведомства'!J664</f>
        <v>0</v>
      </c>
      <c r="J865" s="19">
        <f>'[1]7.ведомства'!K664</f>
        <v>515807.63</v>
      </c>
      <c r="K865" s="19">
        <f>'[1]7.ведомства'!L664</f>
        <v>515807.63</v>
      </c>
      <c r="L865" s="20"/>
    </row>
    <row r="866" spans="1:12" ht="36" x14ac:dyDescent="0.2">
      <c r="A866" s="22" t="s">
        <v>331</v>
      </c>
      <c r="B866" s="17" t="s">
        <v>260</v>
      </c>
      <c r="C866" s="17" t="s">
        <v>15</v>
      </c>
      <c r="D866" s="17" t="s">
        <v>768</v>
      </c>
      <c r="E866" s="17"/>
      <c r="F866" s="19">
        <f t="shared" ref="F866:K866" si="443">F867</f>
        <v>107148.45</v>
      </c>
      <c r="G866" s="19">
        <f t="shared" si="443"/>
        <v>0</v>
      </c>
      <c r="H866" s="19">
        <f t="shared" si="443"/>
        <v>0</v>
      </c>
      <c r="I866" s="19">
        <f t="shared" si="443"/>
        <v>0</v>
      </c>
      <c r="J866" s="19">
        <f t="shared" si="443"/>
        <v>107148.45</v>
      </c>
      <c r="K866" s="19">
        <f t="shared" si="443"/>
        <v>0</v>
      </c>
      <c r="L866" s="20"/>
    </row>
    <row r="867" spans="1:12" ht="36" x14ac:dyDescent="0.2">
      <c r="A867" s="22" t="s">
        <v>126</v>
      </c>
      <c r="B867" s="17" t="s">
        <v>260</v>
      </c>
      <c r="C867" s="17" t="s">
        <v>15</v>
      </c>
      <c r="D867" s="17" t="s">
        <v>768</v>
      </c>
      <c r="E867" s="17" t="s">
        <v>328</v>
      </c>
      <c r="F867" s="19">
        <f>'[1]7.ведомства'!G666</f>
        <v>107148.45</v>
      </c>
      <c r="G867" s="19">
        <f>'[1]7.ведомства'!H666</f>
        <v>0</v>
      </c>
      <c r="H867" s="19">
        <f>'[1]7.ведомства'!I666</f>
        <v>0</v>
      </c>
      <c r="I867" s="19">
        <f>'[1]7.ведомства'!J666</f>
        <v>0</v>
      </c>
      <c r="J867" s="19">
        <f>'[1]7.ведомства'!K666</f>
        <v>107148.45</v>
      </c>
      <c r="K867" s="19">
        <f>'[1]7.ведомства'!L666</f>
        <v>0</v>
      </c>
      <c r="L867" s="20"/>
    </row>
    <row r="868" spans="1:12" ht="36" x14ac:dyDescent="0.2">
      <c r="A868" s="30" t="s">
        <v>151</v>
      </c>
      <c r="B868" s="17" t="s">
        <v>260</v>
      </c>
      <c r="C868" s="17" t="s">
        <v>15</v>
      </c>
      <c r="D868" s="17" t="s">
        <v>769</v>
      </c>
      <c r="E868" s="18"/>
      <c r="F868" s="19">
        <f t="shared" ref="F868:K868" si="444">F869</f>
        <v>63657900</v>
      </c>
      <c r="G868" s="19">
        <f t="shared" si="444"/>
        <v>0</v>
      </c>
      <c r="H868" s="19">
        <f t="shared" si="444"/>
        <v>0</v>
      </c>
      <c r="I868" s="19">
        <f t="shared" si="444"/>
        <v>0</v>
      </c>
      <c r="J868" s="19">
        <f t="shared" si="444"/>
        <v>63657900</v>
      </c>
      <c r="K868" s="19">
        <f t="shared" si="444"/>
        <v>0</v>
      </c>
      <c r="L868" s="20"/>
    </row>
    <row r="869" spans="1:12" ht="36" x14ac:dyDescent="0.2">
      <c r="A869" s="22" t="s">
        <v>126</v>
      </c>
      <c r="B869" s="17" t="s">
        <v>260</v>
      </c>
      <c r="C869" s="17" t="s">
        <v>15</v>
      </c>
      <c r="D869" s="17" t="s">
        <v>769</v>
      </c>
      <c r="E869" s="18">
        <v>600</v>
      </c>
      <c r="F869" s="19">
        <f>'[1]7.ведомства'!G668</f>
        <v>63657900</v>
      </c>
      <c r="G869" s="19">
        <f>'[1]7.ведомства'!H668</f>
        <v>0</v>
      </c>
      <c r="H869" s="19">
        <f>'[1]7.ведомства'!I668</f>
        <v>0</v>
      </c>
      <c r="I869" s="19">
        <f>'[1]7.ведомства'!J668</f>
        <v>0</v>
      </c>
      <c r="J869" s="19">
        <f>'[1]7.ведомства'!K668</f>
        <v>63657900</v>
      </c>
      <c r="K869" s="19">
        <f>'[1]7.ведомства'!L668</f>
        <v>0</v>
      </c>
      <c r="L869" s="20"/>
    </row>
    <row r="870" spans="1:12" ht="36" x14ac:dyDescent="0.2">
      <c r="A870" s="30" t="s">
        <v>153</v>
      </c>
      <c r="B870" s="17" t="s">
        <v>260</v>
      </c>
      <c r="C870" s="17" t="s">
        <v>15</v>
      </c>
      <c r="D870" s="17" t="s">
        <v>770</v>
      </c>
      <c r="E870" s="18"/>
      <c r="F870" s="19">
        <f>F871</f>
        <v>4542100</v>
      </c>
      <c r="G870" s="19">
        <f t="shared" ref="G870:K870" si="445">G871</f>
        <v>0</v>
      </c>
      <c r="H870" s="19">
        <f t="shared" si="445"/>
        <v>0</v>
      </c>
      <c r="I870" s="19">
        <f t="shared" si="445"/>
        <v>0</v>
      </c>
      <c r="J870" s="19">
        <f t="shared" si="445"/>
        <v>4542100</v>
      </c>
      <c r="K870" s="19">
        <f t="shared" si="445"/>
        <v>0</v>
      </c>
      <c r="L870" s="20"/>
    </row>
    <row r="871" spans="1:12" ht="36" x14ac:dyDescent="0.2">
      <c r="A871" s="22" t="s">
        <v>126</v>
      </c>
      <c r="B871" s="17" t="s">
        <v>260</v>
      </c>
      <c r="C871" s="17" t="s">
        <v>15</v>
      </c>
      <c r="D871" s="17" t="s">
        <v>770</v>
      </c>
      <c r="E871" s="18">
        <v>600</v>
      </c>
      <c r="F871" s="19">
        <f>'[1]7.ведомства'!G670</f>
        <v>4542100</v>
      </c>
      <c r="G871" s="19">
        <f>'[1]7.ведомства'!H670</f>
        <v>0</v>
      </c>
      <c r="H871" s="19">
        <f>'[1]7.ведомства'!I670</f>
        <v>0</v>
      </c>
      <c r="I871" s="19">
        <f>'[1]7.ведомства'!J670</f>
        <v>0</v>
      </c>
      <c r="J871" s="19">
        <f>'[1]7.ведомства'!K670</f>
        <v>4542100</v>
      </c>
      <c r="K871" s="19">
        <f>'[1]7.ведомства'!L670</f>
        <v>0</v>
      </c>
      <c r="L871" s="20"/>
    </row>
    <row r="872" spans="1:12" ht="36" x14ac:dyDescent="0.2">
      <c r="A872" s="30" t="s">
        <v>155</v>
      </c>
      <c r="B872" s="17" t="s">
        <v>260</v>
      </c>
      <c r="C872" s="17" t="s">
        <v>15</v>
      </c>
      <c r="D872" s="17" t="s">
        <v>771</v>
      </c>
      <c r="E872" s="18"/>
      <c r="F872" s="19">
        <f>F873</f>
        <v>3917500</v>
      </c>
      <c r="G872" s="19">
        <f t="shared" ref="G872:K872" si="446">G873</f>
        <v>0</v>
      </c>
      <c r="H872" s="19">
        <f t="shared" si="446"/>
        <v>0</v>
      </c>
      <c r="I872" s="19">
        <f t="shared" si="446"/>
        <v>0</v>
      </c>
      <c r="J872" s="19">
        <f t="shared" si="446"/>
        <v>3917500</v>
      </c>
      <c r="K872" s="19">
        <f t="shared" si="446"/>
        <v>0</v>
      </c>
      <c r="L872" s="20"/>
    </row>
    <row r="873" spans="1:12" ht="36" x14ac:dyDescent="0.2">
      <c r="A873" s="22" t="s">
        <v>126</v>
      </c>
      <c r="B873" s="17" t="s">
        <v>260</v>
      </c>
      <c r="C873" s="17" t="s">
        <v>15</v>
      </c>
      <c r="D873" s="17" t="s">
        <v>771</v>
      </c>
      <c r="E873" s="18">
        <v>600</v>
      </c>
      <c r="F873" s="19">
        <f>'[1]7.ведомства'!G672</f>
        <v>3917500</v>
      </c>
      <c r="G873" s="19">
        <f>'[1]7.ведомства'!H672</f>
        <v>0</v>
      </c>
      <c r="H873" s="19">
        <f>'[1]7.ведомства'!I672</f>
        <v>0</v>
      </c>
      <c r="I873" s="19">
        <f>'[1]7.ведомства'!J672</f>
        <v>0</v>
      </c>
      <c r="J873" s="19">
        <f>'[1]7.ведомства'!K672</f>
        <v>3917500</v>
      </c>
      <c r="K873" s="19">
        <f>'[1]7.ведомства'!L672</f>
        <v>0</v>
      </c>
      <c r="L873" s="20"/>
    </row>
    <row r="874" spans="1:12" ht="36" x14ac:dyDescent="0.2">
      <c r="A874" s="30" t="s">
        <v>157</v>
      </c>
      <c r="B874" s="17" t="s">
        <v>260</v>
      </c>
      <c r="C874" s="17" t="s">
        <v>15</v>
      </c>
      <c r="D874" s="17" t="s">
        <v>772</v>
      </c>
      <c r="E874" s="18"/>
      <c r="F874" s="19">
        <f>F875</f>
        <v>4151200</v>
      </c>
      <c r="G874" s="19">
        <f t="shared" ref="G874:K874" si="447">G875</f>
        <v>0</v>
      </c>
      <c r="H874" s="19">
        <f t="shared" si="447"/>
        <v>0</v>
      </c>
      <c r="I874" s="19">
        <f t="shared" si="447"/>
        <v>0</v>
      </c>
      <c r="J874" s="19">
        <f t="shared" si="447"/>
        <v>4151200</v>
      </c>
      <c r="K874" s="19">
        <f t="shared" si="447"/>
        <v>0</v>
      </c>
      <c r="L874" s="20"/>
    </row>
    <row r="875" spans="1:12" ht="36" x14ac:dyDescent="0.2">
      <c r="A875" s="22" t="s">
        <v>126</v>
      </c>
      <c r="B875" s="17" t="s">
        <v>260</v>
      </c>
      <c r="C875" s="17" t="s">
        <v>15</v>
      </c>
      <c r="D875" s="17" t="s">
        <v>772</v>
      </c>
      <c r="E875" s="18">
        <v>600</v>
      </c>
      <c r="F875" s="19">
        <f>'[1]7.ведомства'!G674</f>
        <v>4151200</v>
      </c>
      <c r="G875" s="19">
        <f>'[1]7.ведомства'!H674</f>
        <v>0</v>
      </c>
      <c r="H875" s="19">
        <f>'[1]7.ведомства'!I674</f>
        <v>0</v>
      </c>
      <c r="I875" s="19">
        <f>'[1]7.ведомства'!J674</f>
        <v>0</v>
      </c>
      <c r="J875" s="19">
        <f>'[1]7.ведомства'!K674</f>
        <v>4151200</v>
      </c>
      <c r="K875" s="19">
        <f>'[1]7.ведомства'!L674</f>
        <v>0</v>
      </c>
      <c r="L875" s="20"/>
    </row>
    <row r="876" spans="1:12" ht="36" hidden="1" x14ac:dyDescent="0.2">
      <c r="A876" s="22" t="s">
        <v>773</v>
      </c>
      <c r="B876" s="17" t="s">
        <v>260</v>
      </c>
      <c r="C876" s="17" t="s">
        <v>15</v>
      </c>
      <c r="D876" s="17" t="s">
        <v>774</v>
      </c>
      <c r="E876" s="17"/>
      <c r="F876" s="19">
        <f>F877+F879</f>
        <v>0</v>
      </c>
      <c r="G876" s="19">
        <f t="shared" ref="G876:K876" si="448">G877+G879</f>
        <v>0</v>
      </c>
      <c r="H876" s="19">
        <f t="shared" si="448"/>
        <v>0</v>
      </c>
      <c r="I876" s="19">
        <f t="shared" si="448"/>
        <v>0</v>
      </c>
      <c r="J876" s="19">
        <f t="shared" si="448"/>
        <v>0</v>
      </c>
      <c r="K876" s="19">
        <f t="shared" si="448"/>
        <v>0</v>
      </c>
      <c r="L876" s="20"/>
    </row>
    <row r="877" spans="1:12" ht="24" hidden="1" x14ac:dyDescent="0.2">
      <c r="A877" s="22" t="s">
        <v>337</v>
      </c>
      <c r="B877" s="17" t="s">
        <v>260</v>
      </c>
      <c r="C877" s="17" t="s">
        <v>15</v>
      </c>
      <c r="D877" s="17" t="s">
        <v>775</v>
      </c>
      <c r="E877" s="17"/>
      <c r="F877" s="19">
        <f t="shared" ref="F877:K877" si="449">F878</f>
        <v>0</v>
      </c>
      <c r="G877" s="19">
        <f t="shared" si="449"/>
        <v>0</v>
      </c>
      <c r="H877" s="19">
        <f t="shared" si="449"/>
        <v>0</v>
      </c>
      <c r="I877" s="19">
        <f t="shared" si="449"/>
        <v>0</v>
      </c>
      <c r="J877" s="19">
        <f t="shared" si="449"/>
        <v>0</v>
      </c>
      <c r="K877" s="19">
        <f t="shared" si="449"/>
        <v>0</v>
      </c>
      <c r="L877" s="20"/>
    </row>
    <row r="878" spans="1:12" ht="36" hidden="1" x14ac:dyDescent="0.2">
      <c r="A878" s="22" t="s">
        <v>126</v>
      </c>
      <c r="B878" s="17" t="s">
        <v>260</v>
      </c>
      <c r="C878" s="17" t="s">
        <v>15</v>
      </c>
      <c r="D878" s="17" t="s">
        <v>775</v>
      </c>
      <c r="E878" s="17" t="s">
        <v>328</v>
      </c>
      <c r="F878" s="19">
        <f>'[1]7.ведомства'!G677</f>
        <v>0</v>
      </c>
      <c r="G878" s="19">
        <f>'[1]7.ведомства'!H677</f>
        <v>0</v>
      </c>
      <c r="H878" s="19">
        <f>'[1]7.ведомства'!I677</f>
        <v>0</v>
      </c>
      <c r="I878" s="19">
        <f>'[1]7.ведомства'!J677</f>
        <v>0</v>
      </c>
      <c r="J878" s="19">
        <f>'[1]7.ведомства'!K677</f>
        <v>0</v>
      </c>
      <c r="K878" s="19">
        <f>'[1]7.ведомства'!L677</f>
        <v>0</v>
      </c>
      <c r="L878" s="20"/>
    </row>
    <row r="879" spans="1:12" ht="24" hidden="1" x14ac:dyDescent="0.2">
      <c r="A879" s="22" t="s">
        <v>161</v>
      </c>
      <c r="B879" s="17" t="s">
        <v>260</v>
      </c>
      <c r="C879" s="17" t="s">
        <v>15</v>
      </c>
      <c r="D879" s="17" t="s">
        <v>776</v>
      </c>
      <c r="E879" s="17"/>
      <c r="F879" s="19">
        <f t="shared" ref="F879:K879" si="450">F880</f>
        <v>0</v>
      </c>
      <c r="G879" s="19">
        <f t="shared" si="450"/>
        <v>0</v>
      </c>
      <c r="H879" s="19">
        <f t="shared" si="450"/>
        <v>0</v>
      </c>
      <c r="I879" s="19">
        <f t="shared" si="450"/>
        <v>0</v>
      </c>
      <c r="J879" s="19">
        <f t="shared" si="450"/>
        <v>0</v>
      </c>
      <c r="K879" s="19">
        <f t="shared" si="450"/>
        <v>0</v>
      </c>
      <c r="L879" s="20"/>
    </row>
    <row r="880" spans="1:12" ht="36" hidden="1" x14ac:dyDescent="0.2">
      <c r="A880" s="22" t="s">
        <v>126</v>
      </c>
      <c r="B880" s="17" t="s">
        <v>260</v>
      </c>
      <c r="C880" s="17" t="s">
        <v>15</v>
      </c>
      <c r="D880" s="17" t="s">
        <v>776</v>
      </c>
      <c r="E880" s="17" t="s">
        <v>328</v>
      </c>
      <c r="F880" s="19">
        <f>'[1]7.ведомства'!G679</f>
        <v>0</v>
      </c>
      <c r="G880" s="19">
        <f>'[1]7.ведомства'!H679</f>
        <v>0</v>
      </c>
      <c r="H880" s="19">
        <f>'[1]7.ведомства'!I679</f>
        <v>0</v>
      </c>
      <c r="I880" s="19">
        <f>'[1]7.ведомства'!J679</f>
        <v>0</v>
      </c>
      <c r="J880" s="19">
        <f>'[1]7.ведомства'!K679</f>
        <v>0</v>
      </c>
      <c r="K880" s="19">
        <f>'[1]7.ведомства'!L679</f>
        <v>0</v>
      </c>
      <c r="L880" s="20"/>
    </row>
    <row r="881" spans="1:12" x14ac:dyDescent="0.2">
      <c r="A881" s="22" t="s">
        <v>777</v>
      </c>
      <c r="B881" s="17" t="s">
        <v>260</v>
      </c>
      <c r="C881" s="17" t="s">
        <v>15</v>
      </c>
      <c r="D881" s="17" t="s">
        <v>778</v>
      </c>
      <c r="E881" s="17"/>
      <c r="F881" s="19">
        <f>F882</f>
        <v>10000000</v>
      </c>
      <c r="G881" s="19">
        <f t="shared" ref="G881:K881" si="451">G882</f>
        <v>10000000</v>
      </c>
      <c r="H881" s="19">
        <f t="shared" si="451"/>
        <v>0</v>
      </c>
      <c r="I881" s="19">
        <f t="shared" si="451"/>
        <v>0</v>
      </c>
      <c r="J881" s="19">
        <f t="shared" si="451"/>
        <v>10000000</v>
      </c>
      <c r="K881" s="19">
        <f t="shared" si="451"/>
        <v>10000000</v>
      </c>
      <c r="L881" s="20"/>
    </row>
    <row r="882" spans="1:12" ht="36" x14ac:dyDescent="0.2">
      <c r="A882" s="22" t="s">
        <v>126</v>
      </c>
      <c r="B882" s="17" t="s">
        <v>260</v>
      </c>
      <c r="C882" s="17" t="s">
        <v>15</v>
      </c>
      <c r="D882" s="17" t="s">
        <v>778</v>
      </c>
      <c r="E882" s="17" t="s">
        <v>328</v>
      </c>
      <c r="F882" s="19">
        <f>'[1]7.ведомства'!G681</f>
        <v>10000000</v>
      </c>
      <c r="G882" s="19">
        <f>'[1]7.ведомства'!H681</f>
        <v>10000000</v>
      </c>
      <c r="H882" s="19">
        <f>'[1]7.ведомства'!I681</f>
        <v>0</v>
      </c>
      <c r="I882" s="19">
        <f>'[1]7.ведомства'!J681</f>
        <v>0</v>
      </c>
      <c r="J882" s="19">
        <f>'[1]7.ведомства'!K681</f>
        <v>10000000</v>
      </c>
      <c r="K882" s="19">
        <f>'[1]7.ведомства'!L681</f>
        <v>10000000</v>
      </c>
      <c r="L882" s="20"/>
    </row>
    <row r="883" spans="1:12" ht="36" x14ac:dyDescent="0.2">
      <c r="A883" s="22" t="s">
        <v>779</v>
      </c>
      <c r="B883" s="17" t="s">
        <v>260</v>
      </c>
      <c r="C883" s="17" t="s">
        <v>15</v>
      </c>
      <c r="D883" s="17" t="s">
        <v>780</v>
      </c>
      <c r="E883" s="17"/>
      <c r="F883" s="19">
        <f t="shared" ref="F883:K883" si="452">F884+F901</f>
        <v>121569847.64</v>
      </c>
      <c r="G883" s="19">
        <f t="shared" si="452"/>
        <v>659458.65</v>
      </c>
      <c r="H883" s="19">
        <f t="shared" si="452"/>
        <v>0</v>
      </c>
      <c r="I883" s="19">
        <f t="shared" si="452"/>
        <v>0</v>
      </c>
      <c r="J883" s="19">
        <f t="shared" si="452"/>
        <v>121569847.64</v>
      </c>
      <c r="K883" s="19">
        <f t="shared" si="452"/>
        <v>659458.65</v>
      </c>
      <c r="L883" s="20"/>
    </row>
    <row r="884" spans="1:12" ht="36" x14ac:dyDescent="0.2">
      <c r="A884" s="22" t="s">
        <v>781</v>
      </c>
      <c r="B884" s="17" t="s">
        <v>260</v>
      </c>
      <c r="C884" s="17" t="s">
        <v>15</v>
      </c>
      <c r="D884" s="17" t="s">
        <v>782</v>
      </c>
      <c r="E884" s="17"/>
      <c r="F884" s="19">
        <f t="shared" ref="F884:K884" si="453">F885+F887+F891+F889+F899+F893+F895+F897</f>
        <v>121569847.64</v>
      </c>
      <c r="G884" s="19">
        <f t="shared" si="453"/>
        <v>659458.65</v>
      </c>
      <c r="H884" s="19">
        <f t="shared" si="453"/>
        <v>0</v>
      </c>
      <c r="I884" s="19">
        <f t="shared" si="453"/>
        <v>0</v>
      </c>
      <c r="J884" s="19">
        <f t="shared" si="453"/>
        <v>121569847.64</v>
      </c>
      <c r="K884" s="19">
        <f t="shared" si="453"/>
        <v>659458.65</v>
      </c>
      <c r="L884" s="20"/>
    </row>
    <row r="885" spans="1:12" ht="60" x14ac:dyDescent="0.2">
      <c r="A885" s="22" t="s">
        <v>29</v>
      </c>
      <c r="B885" s="17" t="s">
        <v>260</v>
      </c>
      <c r="C885" s="17" t="s">
        <v>15</v>
      </c>
      <c r="D885" s="17" t="s">
        <v>783</v>
      </c>
      <c r="E885" s="17"/>
      <c r="F885" s="19">
        <f t="shared" ref="F885:K885" si="454">F886</f>
        <v>1170000</v>
      </c>
      <c r="G885" s="19">
        <f t="shared" si="454"/>
        <v>0</v>
      </c>
      <c r="H885" s="19">
        <f t="shared" si="454"/>
        <v>0</v>
      </c>
      <c r="I885" s="19">
        <f t="shared" si="454"/>
        <v>0</v>
      </c>
      <c r="J885" s="19">
        <f t="shared" si="454"/>
        <v>1170000</v>
      </c>
      <c r="K885" s="19">
        <f t="shared" si="454"/>
        <v>0</v>
      </c>
      <c r="L885" s="20"/>
    </row>
    <row r="886" spans="1:12" ht="36" x14ac:dyDescent="0.2">
      <c r="A886" s="22" t="s">
        <v>126</v>
      </c>
      <c r="B886" s="17" t="s">
        <v>260</v>
      </c>
      <c r="C886" s="17" t="s">
        <v>15</v>
      </c>
      <c r="D886" s="17" t="s">
        <v>783</v>
      </c>
      <c r="E886" s="17" t="s">
        <v>328</v>
      </c>
      <c r="F886" s="19">
        <f>'[1]7.ведомства'!G685</f>
        <v>1170000</v>
      </c>
      <c r="G886" s="19">
        <f>'[1]7.ведомства'!H685</f>
        <v>0</v>
      </c>
      <c r="H886" s="19">
        <f>'[1]7.ведомства'!I685</f>
        <v>0</v>
      </c>
      <c r="I886" s="19">
        <f>'[1]7.ведомства'!J685</f>
        <v>0</v>
      </c>
      <c r="J886" s="19">
        <f>'[1]7.ведомства'!K685</f>
        <v>1170000</v>
      </c>
      <c r="K886" s="19">
        <f>'[1]7.ведомства'!L685</f>
        <v>0</v>
      </c>
      <c r="L886" s="20"/>
    </row>
    <row r="887" spans="1:12" ht="48" x14ac:dyDescent="0.2">
      <c r="A887" s="22" t="s">
        <v>329</v>
      </c>
      <c r="B887" s="17" t="s">
        <v>260</v>
      </c>
      <c r="C887" s="17" t="s">
        <v>15</v>
      </c>
      <c r="D887" s="17" t="s">
        <v>784</v>
      </c>
      <c r="E887" s="17"/>
      <c r="F887" s="19">
        <f t="shared" ref="F887:K887" si="455">F888</f>
        <v>659458.65</v>
      </c>
      <c r="G887" s="19">
        <f t="shared" si="455"/>
        <v>659458.65</v>
      </c>
      <c r="H887" s="19">
        <f t="shared" si="455"/>
        <v>0</v>
      </c>
      <c r="I887" s="19">
        <f t="shared" si="455"/>
        <v>0</v>
      </c>
      <c r="J887" s="19">
        <f t="shared" si="455"/>
        <v>659458.65</v>
      </c>
      <c r="K887" s="19">
        <f t="shared" si="455"/>
        <v>659458.65</v>
      </c>
      <c r="L887" s="20"/>
    </row>
    <row r="888" spans="1:12" ht="36" x14ac:dyDescent="0.2">
      <c r="A888" s="22" t="s">
        <v>126</v>
      </c>
      <c r="B888" s="17" t="s">
        <v>260</v>
      </c>
      <c r="C888" s="17" t="s">
        <v>15</v>
      </c>
      <c r="D888" s="17" t="s">
        <v>784</v>
      </c>
      <c r="E888" s="17" t="s">
        <v>328</v>
      </c>
      <c r="F888" s="19">
        <f>'[1]7.ведомства'!G687</f>
        <v>659458.65</v>
      </c>
      <c r="G888" s="19">
        <f>'[1]7.ведомства'!H687</f>
        <v>659458.65</v>
      </c>
      <c r="H888" s="19">
        <f>'[1]7.ведомства'!I687</f>
        <v>0</v>
      </c>
      <c r="I888" s="19">
        <f>'[1]7.ведомства'!J687</f>
        <v>0</v>
      </c>
      <c r="J888" s="19">
        <f>'[1]7.ведомства'!K687</f>
        <v>659458.65</v>
      </c>
      <c r="K888" s="19">
        <f>'[1]7.ведомства'!L687</f>
        <v>659458.65</v>
      </c>
      <c r="L888" s="20"/>
    </row>
    <row r="889" spans="1:12" ht="36" x14ac:dyDescent="0.2">
      <c r="A889" s="22" t="s">
        <v>331</v>
      </c>
      <c r="B889" s="17" t="s">
        <v>260</v>
      </c>
      <c r="C889" s="17" t="s">
        <v>15</v>
      </c>
      <c r="D889" s="17" t="s">
        <v>785</v>
      </c>
      <c r="E889" s="17"/>
      <c r="F889" s="19">
        <f t="shared" ref="F889:K889" si="456">F890</f>
        <v>136988.99</v>
      </c>
      <c r="G889" s="19">
        <f t="shared" si="456"/>
        <v>0</v>
      </c>
      <c r="H889" s="19">
        <f t="shared" si="456"/>
        <v>0</v>
      </c>
      <c r="I889" s="19">
        <f t="shared" si="456"/>
        <v>0</v>
      </c>
      <c r="J889" s="19">
        <f t="shared" si="456"/>
        <v>136988.99</v>
      </c>
      <c r="K889" s="19">
        <f t="shared" si="456"/>
        <v>0</v>
      </c>
      <c r="L889" s="20"/>
    </row>
    <row r="890" spans="1:12" ht="36" x14ac:dyDescent="0.2">
      <c r="A890" s="22" t="s">
        <v>126</v>
      </c>
      <c r="B890" s="17" t="s">
        <v>260</v>
      </c>
      <c r="C890" s="17" t="s">
        <v>15</v>
      </c>
      <c r="D890" s="17" t="s">
        <v>785</v>
      </c>
      <c r="E890" s="17" t="s">
        <v>328</v>
      </c>
      <c r="F890" s="19">
        <f>'[1]7.ведомства'!G689</f>
        <v>136988.99</v>
      </c>
      <c r="G890" s="19">
        <f>'[1]7.ведомства'!H689</f>
        <v>0</v>
      </c>
      <c r="H890" s="19">
        <f>'[1]7.ведомства'!I689</f>
        <v>0</v>
      </c>
      <c r="I890" s="19">
        <f>'[1]7.ведомства'!J689</f>
        <v>0</v>
      </c>
      <c r="J890" s="19">
        <f>'[1]7.ведомства'!K689</f>
        <v>136988.99</v>
      </c>
      <c r="K890" s="19">
        <f>'[1]7.ведомства'!L689</f>
        <v>0</v>
      </c>
      <c r="L890" s="20"/>
    </row>
    <row r="891" spans="1:12" ht="36" x14ac:dyDescent="0.2">
      <c r="A891" s="30" t="s">
        <v>151</v>
      </c>
      <c r="B891" s="17" t="s">
        <v>260</v>
      </c>
      <c r="C891" s="17" t="s">
        <v>15</v>
      </c>
      <c r="D891" s="17" t="s">
        <v>786</v>
      </c>
      <c r="E891" s="18"/>
      <c r="F891" s="19">
        <f t="shared" ref="F891:K891" si="457">F892</f>
        <v>86161200</v>
      </c>
      <c r="G891" s="19">
        <f t="shared" si="457"/>
        <v>0</v>
      </c>
      <c r="H891" s="19">
        <f t="shared" si="457"/>
        <v>0</v>
      </c>
      <c r="I891" s="19">
        <f t="shared" si="457"/>
        <v>0</v>
      </c>
      <c r="J891" s="19">
        <f t="shared" si="457"/>
        <v>86161200</v>
      </c>
      <c r="K891" s="19">
        <f t="shared" si="457"/>
        <v>0</v>
      </c>
      <c r="L891" s="20"/>
    </row>
    <row r="892" spans="1:12" ht="36" x14ac:dyDescent="0.2">
      <c r="A892" s="22" t="s">
        <v>126</v>
      </c>
      <c r="B892" s="17" t="s">
        <v>260</v>
      </c>
      <c r="C892" s="17" t="s">
        <v>15</v>
      </c>
      <c r="D892" s="17" t="s">
        <v>786</v>
      </c>
      <c r="E892" s="18">
        <v>600</v>
      </c>
      <c r="F892" s="19">
        <f>'[1]7.ведомства'!G691</f>
        <v>86161200</v>
      </c>
      <c r="G892" s="19">
        <f>'[1]7.ведомства'!H691</f>
        <v>0</v>
      </c>
      <c r="H892" s="19">
        <f>'[1]7.ведомства'!I691</f>
        <v>0</v>
      </c>
      <c r="I892" s="19">
        <f>'[1]7.ведомства'!J691</f>
        <v>0</v>
      </c>
      <c r="J892" s="19">
        <f>'[1]7.ведомства'!K691</f>
        <v>86161200</v>
      </c>
      <c r="K892" s="19">
        <f>'[1]7.ведомства'!L691</f>
        <v>0</v>
      </c>
      <c r="L892" s="20"/>
    </row>
    <row r="893" spans="1:12" ht="36" x14ac:dyDescent="0.2">
      <c r="A893" s="30" t="s">
        <v>153</v>
      </c>
      <c r="B893" s="17" t="s">
        <v>260</v>
      </c>
      <c r="C893" s="17" t="s">
        <v>15</v>
      </c>
      <c r="D893" s="17" t="s">
        <v>787</v>
      </c>
      <c r="E893" s="18"/>
      <c r="F893" s="19">
        <f>F894</f>
        <v>7227550</v>
      </c>
      <c r="G893" s="19">
        <f t="shared" ref="G893:K893" si="458">G894</f>
        <v>0</v>
      </c>
      <c r="H893" s="19">
        <f t="shared" si="458"/>
        <v>0</v>
      </c>
      <c r="I893" s="19">
        <f t="shared" si="458"/>
        <v>0</v>
      </c>
      <c r="J893" s="19">
        <f t="shared" si="458"/>
        <v>7227550</v>
      </c>
      <c r="K893" s="19">
        <f t="shared" si="458"/>
        <v>0</v>
      </c>
      <c r="L893" s="20"/>
    </row>
    <row r="894" spans="1:12" ht="36" x14ac:dyDescent="0.2">
      <c r="A894" s="22" t="s">
        <v>126</v>
      </c>
      <c r="B894" s="17" t="s">
        <v>260</v>
      </c>
      <c r="C894" s="17" t="s">
        <v>15</v>
      </c>
      <c r="D894" s="17" t="s">
        <v>787</v>
      </c>
      <c r="E894" s="18">
        <v>600</v>
      </c>
      <c r="F894" s="19">
        <f>'[1]7.ведомства'!G693</f>
        <v>7227550</v>
      </c>
      <c r="G894" s="19">
        <f>'[1]7.ведомства'!H693</f>
        <v>0</v>
      </c>
      <c r="H894" s="19">
        <f>'[1]7.ведомства'!I693</f>
        <v>0</v>
      </c>
      <c r="I894" s="19">
        <f>'[1]7.ведомства'!J693</f>
        <v>0</v>
      </c>
      <c r="J894" s="19">
        <f>'[1]7.ведомства'!K693</f>
        <v>7227550</v>
      </c>
      <c r="K894" s="19">
        <f>'[1]7.ведомства'!L693</f>
        <v>0</v>
      </c>
      <c r="L894" s="20"/>
    </row>
    <row r="895" spans="1:12" ht="36" x14ac:dyDescent="0.2">
      <c r="A895" s="30" t="s">
        <v>155</v>
      </c>
      <c r="B895" s="17" t="s">
        <v>260</v>
      </c>
      <c r="C895" s="17" t="s">
        <v>15</v>
      </c>
      <c r="D895" s="17" t="s">
        <v>788</v>
      </c>
      <c r="E895" s="18"/>
      <c r="F895" s="19">
        <f>F896</f>
        <v>6129500</v>
      </c>
      <c r="G895" s="19">
        <f t="shared" ref="G895:K895" si="459">G896</f>
        <v>0</v>
      </c>
      <c r="H895" s="19">
        <f t="shared" si="459"/>
        <v>0</v>
      </c>
      <c r="I895" s="19">
        <f t="shared" si="459"/>
        <v>0</v>
      </c>
      <c r="J895" s="19">
        <f t="shared" si="459"/>
        <v>6129500</v>
      </c>
      <c r="K895" s="19">
        <f t="shared" si="459"/>
        <v>0</v>
      </c>
      <c r="L895" s="20"/>
    </row>
    <row r="896" spans="1:12" ht="36" x14ac:dyDescent="0.2">
      <c r="A896" s="22" t="s">
        <v>126</v>
      </c>
      <c r="B896" s="17" t="s">
        <v>260</v>
      </c>
      <c r="C896" s="17" t="s">
        <v>15</v>
      </c>
      <c r="D896" s="17" t="s">
        <v>788</v>
      </c>
      <c r="E896" s="18">
        <v>600</v>
      </c>
      <c r="F896" s="19">
        <f>'[1]7.ведомства'!G695</f>
        <v>6129500</v>
      </c>
      <c r="G896" s="19">
        <f>'[1]7.ведомства'!H695</f>
        <v>0</v>
      </c>
      <c r="H896" s="19">
        <f>'[1]7.ведомства'!I695</f>
        <v>0</v>
      </c>
      <c r="I896" s="19">
        <f>'[1]7.ведомства'!J695</f>
        <v>0</v>
      </c>
      <c r="J896" s="19">
        <f>'[1]7.ведомства'!K695</f>
        <v>6129500</v>
      </c>
      <c r="K896" s="19">
        <f>'[1]7.ведомства'!L695</f>
        <v>0</v>
      </c>
      <c r="L896" s="20"/>
    </row>
    <row r="897" spans="1:12" ht="36" x14ac:dyDescent="0.2">
      <c r="A897" s="30" t="s">
        <v>157</v>
      </c>
      <c r="B897" s="17" t="s">
        <v>260</v>
      </c>
      <c r="C897" s="17" t="s">
        <v>15</v>
      </c>
      <c r="D897" s="17" t="s">
        <v>789</v>
      </c>
      <c r="E897" s="18"/>
      <c r="F897" s="19">
        <f>F898</f>
        <v>11685150</v>
      </c>
      <c r="G897" s="19">
        <f t="shared" ref="G897:K897" si="460">G898</f>
        <v>0</v>
      </c>
      <c r="H897" s="19">
        <f t="shared" si="460"/>
        <v>0</v>
      </c>
      <c r="I897" s="19">
        <f t="shared" si="460"/>
        <v>0</v>
      </c>
      <c r="J897" s="19">
        <f t="shared" si="460"/>
        <v>11685150</v>
      </c>
      <c r="K897" s="19">
        <f t="shared" si="460"/>
        <v>0</v>
      </c>
      <c r="L897" s="20"/>
    </row>
    <row r="898" spans="1:12" ht="36" x14ac:dyDescent="0.2">
      <c r="A898" s="22" t="s">
        <v>126</v>
      </c>
      <c r="B898" s="17" t="s">
        <v>260</v>
      </c>
      <c r="C898" s="17" t="s">
        <v>15</v>
      </c>
      <c r="D898" s="17" t="s">
        <v>789</v>
      </c>
      <c r="E898" s="18">
        <v>600</v>
      </c>
      <c r="F898" s="19">
        <f>'[1]7.ведомства'!G697</f>
        <v>11685150</v>
      </c>
      <c r="G898" s="19">
        <f>'[1]7.ведомства'!H697</f>
        <v>0</v>
      </c>
      <c r="H898" s="19">
        <f>'[1]7.ведомства'!I697</f>
        <v>0</v>
      </c>
      <c r="I898" s="19">
        <f>'[1]7.ведомства'!J697</f>
        <v>0</v>
      </c>
      <c r="J898" s="19">
        <f>'[1]7.ведомства'!K697</f>
        <v>11685150</v>
      </c>
      <c r="K898" s="19">
        <f>'[1]7.ведомства'!L697</f>
        <v>0</v>
      </c>
      <c r="L898" s="20"/>
    </row>
    <row r="899" spans="1:12" ht="24" x14ac:dyDescent="0.2">
      <c r="A899" s="22" t="s">
        <v>163</v>
      </c>
      <c r="B899" s="17" t="s">
        <v>260</v>
      </c>
      <c r="C899" s="17" t="s">
        <v>15</v>
      </c>
      <c r="D899" s="17" t="s">
        <v>790</v>
      </c>
      <c r="E899" s="17"/>
      <c r="F899" s="19">
        <f t="shared" ref="F899:K899" si="461">F900</f>
        <v>8400000</v>
      </c>
      <c r="G899" s="19">
        <f t="shared" si="461"/>
        <v>0</v>
      </c>
      <c r="H899" s="19">
        <f t="shared" si="461"/>
        <v>0</v>
      </c>
      <c r="I899" s="19">
        <f t="shared" si="461"/>
        <v>0</v>
      </c>
      <c r="J899" s="19">
        <f t="shared" si="461"/>
        <v>8400000</v>
      </c>
      <c r="K899" s="19">
        <f t="shared" si="461"/>
        <v>0</v>
      </c>
      <c r="L899" s="20"/>
    </row>
    <row r="900" spans="1:12" ht="36" x14ac:dyDescent="0.2">
      <c r="A900" s="22" t="s">
        <v>126</v>
      </c>
      <c r="B900" s="17" t="s">
        <v>260</v>
      </c>
      <c r="C900" s="17" t="s">
        <v>15</v>
      </c>
      <c r="D900" s="17" t="s">
        <v>790</v>
      </c>
      <c r="E900" s="17" t="s">
        <v>328</v>
      </c>
      <c r="F900" s="19">
        <f>'[1]7.ведомства'!G699</f>
        <v>8400000</v>
      </c>
      <c r="G900" s="19">
        <f>'[1]7.ведомства'!H699</f>
        <v>0</v>
      </c>
      <c r="H900" s="19">
        <f>'[1]7.ведомства'!I699</f>
        <v>0</v>
      </c>
      <c r="I900" s="19">
        <f>'[1]7.ведомства'!J699</f>
        <v>0</v>
      </c>
      <c r="J900" s="19">
        <f>'[1]7.ведомства'!K699</f>
        <v>8400000</v>
      </c>
      <c r="K900" s="19">
        <f>'[1]7.ведомства'!L699</f>
        <v>0</v>
      </c>
      <c r="L900" s="20"/>
    </row>
    <row r="901" spans="1:12" ht="48" hidden="1" x14ac:dyDescent="0.2">
      <c r="A901" s="22" t="s">
        <v>791</v>
      </c>
      <c r="B901" s="17" t="s">
        <v>260</v>
      </c>
      <c r="C901" s="17" t="s">
        <v>15</v>
      </c>
      <c r="D901" s="17" t="s">
        <v>792</v>
      </c>
      <c r="E901" s="17"/>
      <c r="F901" s="19">
        <f t="shared" ref="F901:K901" si="462">F906+F908+F902+F904</f>
        <v>0</v>
      </c>
      <c r="G901" s="19">
        <f t="shared" si="462"/>
        <v>0</v>
      </c>
      <c r="H901" s="19">
        <f t="shared" si="462"/>
        <v>0</v>
      </c>
      <c r="I901" s="19">
        <f t="shared" si="462"/>
        <v>0</v>
      </c>
      <c r="J901" s="19">
        <f t="shared" si="462"/>
        <v>0</v>
      </c>
      <c r="K901" s="19">
        <f t="shared" si="462"/>
        <v>0</v>
      </c>
      <c r="L901" s="20"/>
    </row>
    <row r="902" spans="1:12" ht="48" hidden="1" x14ac:dyDescent="0.2">
      <c r="A902" s="22" t="s">
        <v>793</v>
      </c>
      <c r="B902" s="17" t="s">
        <v>260</v>
      </c>
      <c r="C902" s="17" t="s">
        <v>15</v>
      </c>
      <c r="D902" s="17" t="s">
        <v>794</v>
      </c>
      <c r="E902" s="17"/>
      <c r="F902" s="19">
        <f>F903</f>
        <v>0</v>
      </c>
      <c r="G902" s="19">
        <f t="shared" ref="G902:K902" si="463">G903</f>
        <v>0</v>
      </c>
      <c r="H902" s="19">
        <f t="shared" si="463"/>
        <v>0</v>
      </c>
      <c r="I902" s="19">
        <f t="shared" si="463"/>
        <v>0</v>
      </c>
      <c r="J902" s="19">
        <f t="shared" si="463"/>
        <v>0</v>
      </c>
      <c r="K902" s="19">
        <f t="shared" si="463"/>
        <v>0</v>
      </c>
      <c r="L902" s="20"/>
    </row>
    <row r="903" spans="1:12" ht="36" hidden="1" x14ac:dyDescent="0.2">
      <c r="A903" s="22" t="s">
        <v>126</v>
      </c>
      <c r="B903" s="17" t="s">
        <v>260</v>
      </c>
      <c r="C903" s="17" t="s">
        <v>15</v>
      </c>
      <c r="D903" s="17" t="s">
        <v>794</v>
      </c>
      <c r="E903" s="17" t="s">
        <v>328</v>
      </c>
      <c r="F903" s="19">
        <f>'[1]7.ведомства'!G702</f>
        <v>0</v>
      </c>
      <c r="G903" s="19">
        <f>'[1]7.ведомства'!H702</f>
        <v>0</v>
      </c>
      <c r="H903" s="19">
        <f>'[1]7.ведомства'!I702</f>
        <v>0</v>
      </c>
      <c r="I903" s="19">
        <f>'[1]7.ведомства'!J702</f>
        <v>0</v>
      </c>
      <c r="J903" s="19">
        <f>'[1]7.ведомства'!K702</f>
        <v>0</v>
      </c>
      <c r="K903" s="19">
        <f>'[1]7.ведомства'!L702</f>
        <v>0</v>
      </c>
      <c r="L903" s="20"/>
    </row>
    <row r="904" spans="1:12" ht="60" hidden="1" x14ac:dyDescent="0.2">
      <c r="A904" s="22" t="s">
        <v>795</v>
      </c>
      <c r="B904" s="17" t="s">
        <v>260</v>
      </c>
      <c r="C904" s="17" t="s">
        <v>15</v>
      </c>
      <c r="D904" s="17" t="s">
        <v>796</v>
      </c>
      <c r="E904" s="17"/>
      <c r="F904" s="19">
        <f>F905</f>
        <v>0</v>
      </c>
      <c r="G904" s="19">
        <f t="shared" ref="G904:K904" si="464">G905</f>
        <v>0</v>
      </c>
      <c r="H904" s="19">
        <f t="shared" si="464"/>
        <v>0</v>
      </c>
      <c r="I904" s="19">
        <f t="shared" si="464"/>
        <v>0</v>
      </c>
      <c r="J904" s="19">
        <f t="shared" si="464"/>
        <v>0</v>
      </c>
      <c r="K904" s="19">
        <f t="shared" si="464"/>
        <v>0</v>
      </c>
      <c r="L904" s="20"/>
    </row>
    <row r="905" spans="1:12" ht="60" hidden="1" x14ac:dyDescent="0.2">
      <c r="A905" s="22" t="s">
        <v>795</v>
      </c>
      <c r="B905" s="17" t="s">
        <v>260</v>
      </c>
      <c r="C905" s="17" t="s">
        <v>15</v>
      </c>
      <c r="D905" s="17" t="s">
        <v>796</v>
      </c>
      <c r="E905" s="17" t="s">
        <v>328</v>
      </c>
      <c r="F905" s="19">
        <f>'[1]7.ведомства'!G704</f>
        <v>0</v>
      </c>
      <c r="G905" s="19">
        <f>'[1]7.ведомства'!H704</f>
        <v>0</v>
      </c>
      <c r="H905" s="19">
        <f>'[1]7.ведомства'!I704</f>
        <v>0</v>
      </c>
      <c r="I905" s="19">
        <f>'[1]7.ведомства'!J704</f>
        <v>0</v>
      </c>
      <c r="J905" s="19">
        <f>'[1]7.ведомства'!K704</f>
        <v>0</v>
      </c>
      <c r="K905" s="19">
        <f>'[1]7.ведомства'!L704</f>
        <v>0</v>
      </c>
      <c r="L905" s="20"/>
    </row>
    <row r="906" spans="1:12" ht="24" hidden="1" x14ac:dyDescent="0.2">
      <c r="A906" s="22" t="s">
        <v>159</v>
      </c>
      <c r="B906" s="17" t="s">
        <v>260</v>
      </c>
      <c r="C906" s="17" t="s">
        <v>15</v>
      </c>
      <c r="D906" s="17" t="s">
        <v>797</v>
      </c>
      <c r="E906" s="17"/>
      <c r="F906" s="19">
        <f t="shared" ref="F906:K906" si="465">F907</f>
        <v>0</v>
      </c>
      <c r="G906" s="19">
        <f t="shared" si="465"/>
        <v>0</v>
      </c>
      <c r="H906" s="19">
        <f t="shared" si="465"/>
        <v>0</v>
      </c>
      <c r="I906" s="19">
        <f t="shared" si="465"/>
        <v>0</v>
      </c>
      <c r="J906" s="19">
        <f t="shared" si="465"/>
        <v>0</v>
      </c>
      <c r="K906" s="19">
        <f t="shared" si="465"/>
        <v>0</v>
      </c>
      <c r="L906" s="20"/>
    </row>
    <row r="907" spans="1:12" ht="36" hidden="1" x14ac:dyDescent="0.2">
      <c r="A907" s="22" t="s">
        <v>126</v>
      </c>
      <c r="B907" s="17" t="s">
        <v>260</v>
      </c>
      <c r="C907" s="17" t="s">
        <v>15</v>
      </c>
      <c r="D907" s="17" t="s">
        <v>797</v>
      </c>
      <c r="E907" s="17" t="s">
        <v>328</v>
      </c>
      <c r="F907" s="19">
        <f>'[1]7.ведомства'!G706</f>
        <v>0</v>
      </c>
      <c r="G907" s="19">
        <f>'[1]7.ведомства'!H706</f>
        <v>0</v>
      </c>
      <c r="H907" s="19">
        <f>'[1]7.ведомства'!I706</f>
        <v>0</v>
      </c>
      <c r="I907" s="19">
        <f>'[1]7.ведомства'!J706</f>
        <v>0</v>
      </c>
      <c r="J907" s="19">
        <f>'[1]7.ведомства'!K706</f>
        <v>0</v>
      </c>
      <c r="K907" s="19">
        <f>'[1]7.ведомства'!L706</f>
        <v>0</v>
      </c>
      <c r="L907" s="20"/>
    </row>
    <row r="908" spans="1:12" ht="24" hidden="1" x14ac:dyDescent="0.2">
      <c r="A908" s="22" t="s">
        <v>161</v>
      </c>
      <c r="B908" s="17" t="s">
        <v>260</v>
      </c>
      <c r="C908" s="17" t="s">
        <v>15</v>
      </c>
      <c r="D908" s="17" t="s">
        <v>798</v>
      </c>
      <c r="E908" s="17"/>
      <c r="F908" s="19">
        <f t="shared" ref="F908:K908" si="466">F909</f>
        <v>0</v>
      </c>
      <c r="G908" s="19">
        <f t="shared" si="466"/>
        <v>0</v>
      </c>
      <c r="H908" s="19">
        <f t="shared" si="466"/>
        <v>0</v>
      </c>
      <c r="I908" s="19">
        <f t="shared" si="466"/>
        <v>0</v>
      </c>
      <c r="J908" s="19">
        <f t="shared" si="466"/>
        <v>0</v>
      </c>
      <c r="K908" s="19">
        <f t="shared" si="466"/>
        <v>0</v>
      </c>
      <c r="L908" s="20"/>
    </row>
    <row r="909" spans="1:12" ht="36" hidden="1" x14ac:dyDescent="0.2">
      <c r="A909" s="22" t="s">
        <v>126</v>
      </c>
      <c r="B909" s="17" t="s">
        <v>260</v>
      </c>
      <c r="C909" s="17" t="s">
        <v>15</v>
      </c>
      <c r="D909" s="17" t="s">
        <v>798</v>
      </c>
      <c r="E909" s="17" t="s">
        <v>328</v>
      </c>
      <c r="F909" s="19">
        <f>'[1]7.ведомства'!G708</f>
        <v>0</v>
      </c>
      <c r="G909" s="19">
        <f>'[1]7.ведомства'!H708</f>
        <v>0</v>
      </c>
      <c r="H909" s="19">
        <f>'[1]7.ведомства'!I708</f>
        <v>0</v>
      </c>
      <c r="I909" s="19">
        <f>'[1]7.ведомства'!J708</f>
        <v>0</v>
      </c>
      <c r="J909" s="19">
        <f>'[1]7.ведомства'!K708</f>
        <v>0</v>
      </c>
      <c r="K909" s="19">
        <f>'[1]7.ведомства'!L708</f>
        <v>0</v>
      </c>
      <c r="L909" s="20"/>
    </row>
    <row r="910" spans="1:12" ht="24" x14ac:dyDescent="0.2">
      <c r="A910" s="22" t="s">
        <v>799</v>
      </c>
      <c r="B910" s="17" t="s">
        <v>260</v>
      </c>
      <c r="C910" s="17" t="s">
        <v>15</v>
      </c>
      <c r="D910" s="17" t="s">
        <v>800</v>
      </c>
      <c r="E910" s="17"/>
      <c r="F910" s="19">
        <f t="shared" ref="F910:K910" si="467">F911+F924</f>
        <v>22504300</v>
      </c>
      <c r="G910" s="19">
        <f t="shared" si="467"/>
        <v>0</v>
      </c>
      <c r="H910" s="19">
        <f t="shared" si="467"/>
        <v>0</v>
      </c>
      <c r="I910" s="19">
        <f t="shared" si="467"/>
        <v>0</v>
      </c>
      <c r="J910" s="19">
        <f t="shared" si="467"/>
        <v>22504300</v>
      </c>
      <c r="K910" s="19">
        <f t="shared" si="467"/>
        <v>0</v>
      </c>
      <c r="L910" s="20"/>
    </row>
    <row r="911" spans="1:12" ht="48" x14ac:dyDescent="0.2">
      <c r="A911" s="22" t="s">
        <v>801</v>
      </c>
      <c r="B911" s="17" t="s">
        <v>260</v>
      </c>
      <c r="C911" s="17" t="s">
        <v>15</v>
      </c>
      <c r="D911" s="17" t="s">
        <v>802</v>
      </c>
      <c r="E911" s="17"/>
      <c r="F911" s="19">
        <f>F912+F914+F922+F916+F918+F920</f>
        <v>22504300</v>
      </c>
      <c r="G911" s="19">
        <f t="shared" ref="G911:K911" si="468">G912+G914+G922+G916+G918+G920</f>
        <v>0</v>
      </c>
      <c r="H911" s="19">
        <f t="shared" si="468"/>
        <v>0</v>
      </c>
      <c r="I911" s="19">
        <f t="shared" si="468"/>
        <v>0</v>
      </c>
      <c r="J911" s="19">
        <f t="shared" si="468"/>
        <v>22504300</v>
      </c>
      <c r="K911" s="19">
        <f t="shared" si="468"/>
        <v>0</v>
      </c>
      <c r="L911" s="20"/>
    </row>
    <row r="912" spans="1:12" ht="60" x14ac:dyDescent="0.2">
      <c r="A912" s="22" t="s">
        <v>29</v>
      </c>
      <c r="B912" s="17" t="s">
        <v>260</v>
      </c>
      <c r="C912" s="17" t="s">
        <v>15</v>
      </c>
      <c r="D912" s="17" t="s">
        <v>803</v>
      </c>
      <c r="E912" s="17"/>
      <c r="F912" s="19">
        <f t="shared" ref="F912:K912" si="469">F913</f>
        <v>250000</v>
      </c>
      <c r="G912" s="19">
        <f t="shared" si="469"/>
        <v>0</v>
      </c>
      <c r="H912" s="19">
        <f t="shared" si="469"/>
        <v>0</v>
      </c>
      <c r="I912" s="19">
        <f t="shared" si="469"/>
        <v>0</v>
      </c>
      <c r="J912" s="19">
        <f t="shared" si="469"/>
        <v>250000</v>
      </c>
      <c r="K912" s="19">
        <f t="shared" si="469"/>
        <v>0</v>
      </c>
      <c r="L912" s="20"/>
    </row>
    <row r="913" spans="1:12" ht="36" x14ac:dyDescent="0.2">
      <c r="A913" s="22" t="s">
        <v>126</v>
      </c>
      <c r="B913" s="17" t="s">
        <v>260</v>
      </c>
      <c r="C913" s="17" t="s">
        <v>15</v>
      </c>
      <c r="D913" s="17" t="s">
        <v>803</v>
      </c>
      <c r="E913" s="17" t="s">
        <v>328</v>
      </c>
      <c r="F913" s="19">
        <f>'[1]7.ведомства'!G712</f>
        <v>250000</v>
      </c>
      <c r="G913" s="19">
        <f>'[1]7.ведомства'!H712</f>
        <v>0</v>
      </c>
      <c r="H913" s="19">
        <f>'[1]7.ведомства'!I712</f>
        <v>0</v>
      </c>
      <c r="I913" s="19">
        <f>'[1]7.ведомства'!J712</f>
        <v>0</v>
      </c>
      <c r="J913" s="19">
        <f>'[1]7.ведомства'!K712</f>
        <v>250000</v>
      </c>
      <c r="K913" s="19">
        <f>'[1]7.ведомства'!L712</f>
        <v>0</v>
      </c>
      <c r="L913" s="20"/>
    </row>
    <row r="914" spans="1:12" ht="36" x14ac:dyDescent="0.2">
      <c r="A914" s="30" t="s">
        <v>151</v>
      </c>
      <c r="B914" s="17" t="s">
        <v>260</v>
      </c>
      <c r="C914" s="17" t="s">
        <v>15</v>
      </c>
      <c r="D914" s="17" t="s">
        <v>804</v>
      </c>
      <c r="E914" s="18"/>
      <c r="F914" s="19">
        <f t="shared" ref="F914:K914" si="470">F915</f>
        <v>16122400</v>
      </c>
      <c r="G914" s="19">
        <f t="shared" si="470"/>
        <v>0</v>
      </c>
      <c r="H914" s="19">
        <f t="shared" si="470"/>
        <v>0</v>
      </c>
      <c r="I914" s="19">
        <f t="shared" si="470"/>
        <v>0</v>
      </c>
      <c r="J914" s="19">
        <f t="shared" si="470"/>
        <v>16122400</v>
      </c>
      <c r="K914" s="19">
        <f t="shared" si="470"/>
        <v>0</v>
      </c>
      <c r="L914" s="20"/>
    </row>
    <row r="915" spans="1:12" ht="36" x14ac:dyDescent="0.2">
      <c r="A915" s="22" t="s">
        <v>126</v>
      </c>
      <c r="B915" s="17" t="s">
        <v>260</v>
      </c>
      <c r="C915" s="17" t="s">
        <v>15</v>
      </c>
      <c r="D915" s="17" t="s">
        <v>804</v>
      </c>
      <c r="E915" s="18">
        <v>600</v>
      </c>
      <c r="F915" s="19">
        <f>'[1]7.ведомства'!G714</f>
        <v>16122400</v>
      </c>
      <c r="G915" s="19">
        <f>'[1]7.ведомства'!H714</f>
        <v>0</v>
      </c>
      <c r="H915" s="19">
        <f>'[1]7.ведомства'!I714</f>
        <v>0</v>
      </c>
      <c r="I915" s="19">
        <f>'[1]7.ведомства'!J714</f>
        <v>0</v>
      </c>
      <c r="J915" s="19">
        <f>'[1]7.ведомства'!K714</f>
        <v>16122400</v>
      </c>
      <c r="K915" s="19">
        <f>'[1]7.ведомства'!L714</f>
        <v>0</v>
      </c>
      <c r="L915" s="20"/>
    </row>
    <row r="916" spans="1:12" ht="36" x14ac:dyDescent="0.2">
      <c r="A916" s="30" t="s">
        <v>153</v>
      </c>
      <c r="B916" s="17" t="s">
        <v>260</v>
      </c>
      <c r="C916" s="17" t="s">
        <v>15</v>
      </c>
      <c r="D916" s="17" t="s">
        <v>805</v>
      </c>
      <c r="E916" s="18"/>
      <c r="F916" s="19">
        <f>F917</f>
        <v>1739400</v>
      </c>
      <c r="G916" s="19">
        <f t="shared" ref="G916:K916" si="471">G917</f>
        <v>0</v>
      </c>
      <c r="H916" s="19">
        <f t="shared" si="471"/>
        <v>0</v>
      </c>
      <c r="I916" s="19">
        <f t="shared" si="471"/>
        <v>0</v>
      </c>
      <c r="J916" s="19">
        <f t="shared" si="471"/>
        <v>1739400</v>
      </c>
      <c r="K916" s="19">
        <f t="shared" si="471"/>
        <v>0</v>
      </c>
      <c r="L916" s="20"/>
    </row>
    <row r="917" spans="1:12" ht="36" x14ac:dyDescent="0.2">
      <c r="A917" s="22" t="s">
        <v>126</v>
      </c>
      <c r="B917" s="17" t="s">
        <v>260</v>
      </c>
      <c r="C917" s="17" t="s">
        <v>15</v>
      </c>
      <c r="D917" s="17" t="s">
        <v>805</v>
      </c>
      <c r="E917" s="18">
        <v>600</v>
      </c>
      <c r="F917" s="19">
        <f>'[1]7.ведомства'!G716</f>
        <v>1739400</v>
      </c>
      <c r="G917" s="19">
        <f>'[1]7.ведомства'!H716</f>
        <v>0</v>
      </c>
      <c r="H917" s="19">
        <f>'[1]7.ведомства'!I716</f>
        <v>0</v>
      </c>
      <c r="I917" s="19">
        <f>'[1]7.ведомства'!J716</f>
        <v>0</v>
      </c>
      <c r="J917" s="19">
        <f>'[1]7.ведомства'!K716</f>
        <v>1739400</v>
      </c>
      <c r="K917" s="19">
        <f>'[1]7.ведомства'!L716</f>
        <v>0</v>
      </c>
      <c r="L917" s="20"/>
    </row>
    <row r="918" spans="1:12" ht="36" x14ac:dyDescent="0.2">
      <c r="A918" s="30" t="s">
        <v>155</v>
      </c>
      <c r="B918" s="17" t="s">
        <v>260</v>
      </c>
      <c r="C918" s="17" t="s">
        <v>15</v>
      </c>
      <c r="D918" s="17" t="s">
        <v>806</v>
      </c>
      <c r="E918" s="18"/>
      <c r="F918" s="19">
        <f>F919</f>
        <v>1158100</v>
      </c>
      <c r="G918" s="19">
        <f t="shared" ref="G918:K918" si="472">G919</f>
        <v>0</v>
      </c>
      <c r="H918" s="19">
        <f t="shared" si="472"/>
        <v>0</v>
      </c>
      <c r="I918" s="19">
        <f t="shared" si="472"/>
        <v>0</v>
      </c>
      <c r="J918" s="19">
        <f t="shared" si="472"/>
        <v>1158100</v>
      </c>
      <c r="K918" s="19">
        <f t="shared" si="472"/>
        <v>0</v>
      </c>
      <c r="L918" s="20"/>
    </row>
    <row r="919" spans="1:12" ht="36" x14ac:dyDescent="0.2">
      <c r="A919" s="22" t="s">
        <v>126</v>
      </c>
      <c r="B919" s="17" t="s">
        <v>260</v>
      </c>
      <c r="C919" s="17" t="s">
        <v>15</v>
      </c>
      <c r="D919" s="17" t="s">
        <v>806</v>
      </c>
      <c r="E919" s="18">
        <v>600</v>
      </c>
      <c r="F919" s="19">
        <f>'[1]7.ведомства'!G718</f>
        <v>1158100</v>
      </c>
      <c r="G919" s="19">
        <f>'[1]7.ведомства'!H718</f>
        <v>0</v>
      </c>
      <c r="H919" s="19">
        <f>'[1]7.ведомства'!I718</f>
        <v>0</v>
      </c>
      <c r="I919" s="19">
        <f>'[1]7.ведомства'!J718</f>
        <v>0</v>
      </c>
      <c r="J919" s="19">
        <f>'[1]7.ведомства'!K718</f>
        <v>1158100</v>
      </c>
      <c r="K919" s="19">
        <f>'[1]7.ведомства'!L718</f>
        <v>0</v>
      </c>
      <c r="L919" s="20"/>
    </row>
    <row r="920" spans="1:12" ht="36" x14ac:dyDescent="0.2">
      <c r="A920" s="30" t="s">
        <v>157</v>
      </c>
      <c r="B920" s="17" t="s">
        <v>260</v>
      </c>
      <c r="C920" s="17" t="s">
        <v>15</v>
      </c>
      <c r="D920" s="17" t="s">
        <v>807</v>
      </c>
      <c r="E920" s="18"/>
      <c r="F920" s="19">
        <f>F921</f>
        <v>3234400</v>
      </c>
      <c r="G920" s="19">
        <f t="shared" ref="G920:K920" si="473">G921</f>
        <v>0</v>
      </c>
      <c r="H920" s="19">
        <f t="shared" si="473"/>
        <v>0</v>
      </c>
      <c r="I920" s="19">
        <f t="shared" si="473"/>
        <v>0</v>
      </c>
      <c r="J920" s="19">
        <f t="shared" si="473"/>
        <v>3234400</v>
      </c>
      <c r="K920" s="19">
        <f t="shared" si="473"/>
        <v>0</v>
      </c>
      <c r="L920" s="20"/>
    </row>
    <row r="921" spans="1:12" ht="36" x14ac:dyDescent="0.2">
      <c r="A921" s="22" t="s">
        <v>126</v>
      </c>
      <c r="B921" s="17" t="s">
        <v>260</v>
      </c>
      <c r="C921" s="17" t="s">
        <v>15</v>
      </c>
      <c r="D921" s="17" t="s">
        <v>807</v>
      </c>
      <c r="E921" s="18">
        <v>600</v>
      </c>
      <c r="F921" s="19">
        <f>'[1]7.ведомства'!G720</f>
        <v>3234400</v>
      </c>
      <c r="G921" s="19">
        <f>'[1]7.ведомства'!H720</f>
        <v>0</v>
      </c>
      <c r="H921" s="19">
        <f>'[1]7.ведомства'!I720</f>
        <v>0</v>
      </c>
      <c r="I921" s="19">
        <f>'[1]7.ведомства'!J720</f>
        <v>0</v>
      </c>
      <c r="J921" s="19">
        <f>'[1]7.ведомства'!K720</f>
        <v>3234400</v>
      </c>
      <c r="K921" s="19">
        <f>'[1]7.ведомства'!L720</f>
        <v>0</v>
      </c>
      <c r="L921" s="20"/>
    </row>
    <row r="922" spans="1:12" ht="24" hidden="1" x14ac:dyDescent="0.2">
      <c r="A922" s="22" t="s">
        <v>163</v>
      </c>
      <c r="B922" s="17" t="s">
        <v>260</v>
      </c>
      <c r="C922" s="17" t="s">
        <v>15</v>
      </c>
      <c r="D922" s="17" t="s">
        <v>808</v>
      </c>
      <c r="E922" s="17"/>
      <c r="F922" s="19">
        <f t="shared" ref="F922:K922" si="474">F923</f>
        <v>0</v>
      </c>
      <c r="G922" s="19">
        <f t="shared" si="474"/>
        <v>0</v>
      </c>
      <c r="H922" s="19">
        <f t="shared" si="474"/>
        <v>0</v>
      </c>
      <c r="I922" s="19">
        <f t="shared" si="474"/>
        <v>0</v>
      </c>
      <c r="J922" s="19">
        <f t="shared" si="474"/>
        <v>0</v>
      </c>
      <c r="K922" s="19">
        <f t="shared" si="474"/>
        <v>0</v>
      </c>
      <c r="L922" s="20"/>
    </row>
    <row r="923" spans="1:12" ht="36" hidden="1" x14ac:dyDescent="0.2">
      <c r="A923" s="22" t="s">
        <v>126</v>
      </c>
      <c r="B923" s="17" t="s">
        <v>260</v>
      </c>
      <c r="C923" s="17" t="s">
        <v>15</v>
      </c>
      <c r="D923" s="17" t="s">
        <v>808</v>
      </c>
      <c r="E923" s="17" t="s">
        <v>328</v>
      </c>
      <c r="F923" s="19">
        <f>'[1]7.ведомства'!G722</f>
        <v>0</v>
      </c>
      <c r="G923" s="19">
        <f>'[1]7.ведомства'!H722</f>
        <v>0</v>
      </c>
      <c r="H923" s="19">
        <f>'[1]7.ведомства'!I722</f>
        <v>0</v>
      </c>
      <c r="I923" s="19">
        <f>'[1]7.ведомства'!J722</f>
        <v>0</v>
      </c>
      <c r="J923" s="19">
        <f>'[1]7.ведомства'!K722</f>
        <v>0</v>
      </c>
      <c r="K923" s="19">
        <f>'[1]7.ведомства'!L722</f>
        <v>0</v>
      </c>
      <c r="L923" s="20"/>
    </row>
    <row r="924" spans="1:12" ht="48" hidden="1" x14ac:dyDescent="0.2">
      <c r="A924" s="22" t="s">
        <v>809</v>
      </c>
      <c r="B924" s="17" t="s">
        <v>260</v>
      </c>
      <c r="C924" s="17" t="s">
        <v>15</v>
      </c>
      <c r="D924" s="17" t="s">
        <v>810</v>
      </c>
      <c r="E924" s="17"/>
      <c r="F924" s="19">
        <f>F925</f>
        <v>0</v>
      </c>
      <c r="G924" s="19">
        <f t="shared" ref="G924:K925" si="475">G925</f>
        <v>0</v>
      </c>
      <c r="H924" s="19">
        <f t="shared" si="475"/>
        <v>0</v>
      </c>
      <c r="I924" s="19">
        <f t="shared" si="475"/>
        <v>0</v>
      </c>
      <c r="J924" s="19">
        <f t="shared" si="475"/>
        <v>0</v>
      </c>
      <c r="K924" s="19">
        <f t="shared" si="475"/>
        <v>0</v>
      </c>
      <c r="L924" s="20"/>
    </row>
    <row r="925" spans="1:12" ht="24" hidden="1" x14ac:dyDescent="0.2">
      <c r="A925" s="22" t="s">
        <v>161</v>
      </c>
      <c r="B925" s="17" t="s">
        <v>260</v>
      </c>
      <c r="C925" s="17" t="s">
        <v>15</v>
      </c>
      <c r="D925" s="17" t="s">
        <v>811</v>
      </c>
      <c r="E925" s="17"/>
      <c r="F925" s="19">
        <f>F926</f>
        <v>0</v>
      </c>
      <c r="G925" s="19">
        <f t="shared" si="475"/>
        <v>0</v>
      </c>
      <c r="H925" s="19">
        <f t="shared" si="475"/>
        <v>0</v>
      </c>
      <c r="I925" s="19">
        <f t="shared" si="475"/>
        <v>0</v>
      </c>
      <c r="J925" s="19">
        <f t="shared" si="475"/>
        <v>0</v>
      </c>
      <c r="K925" s="19">
        <f t="shared" si="475"/>
        <v>0</v>
      </c>
      <c r="L925" s="20"/>
    </row>
    <row r="926" spans="1:12" ht="36" hidden="1" x14ac:dyDescent="0.2">
      <c r="A926" s="22" t="s">
        <v>126</v>
      </c>
      <c r="B926" s="17" t="s">
        <v>260</v>
      </c>
      <c r="C926" s="17" t="s">
        <v>15</v>
      </c>
      <c r="D926" s="17" t="s">
        <v>811</v>
      </c>
      <c r="E926" s="17" t="s">
        <v>328</v>
      </c>
      <c r="F926" s="19">
        <f>'[1]7.ведомства'!G725</f>
        <v>0</v>
      </c>
      <c r="G926" s="19">
        <f>'[1]7.ведомства'!H725</f>
        <v>0</v>
      </c>
      <c r="H926" s="19">
        <f>'[1]7.ведомства'!I725</f>
        <v>0</v>
      </c>
      <c r="I926" s="19">
        <f>'[1]7.ведомства'!J725</f>
        <v>0</v>
      </c>
      <c r="J926" s="19">
        <f>'[1]7.ведомства'!K725</f>
        <v>0</v>
      </c>
      <c r="K926" s="19">
        <f>'[1]7.ведомства'!L725</f>
        <v>0</v>
      </c>
      <c r="L926" s="20"/>
    </row>
    <row r="927" spans="1:12" ht="24" x14ac:dyDescent="0.2">
      <c r="A927" s="22" t="s">
        <v>812</v>
      </c>
      <c r="B927" s="17" t="s">
        <v>260</v>
      </c>
      <c r="C927" s="17" t="s">
        <v>58</v>
      </c>
      <c r="D927" s="17"/>
      <c r="E927" s="17"/>
      <c r="F927" s="19">
        <f>F928</f>
        <v>39220953.270000003</v>
      </c>
      <c r="G927" s="19">
        <f t="shared" ref="G927:K927" si="476">G928</f>
        <v>620000</v>
      </c>
      <c r="H927" s="19">
        <f t="shared" si="476"/>
        <v>0</v>
      </c>
      <c r="I927" s="19">
        <f t="shared" si="476"/>
        <v>0</v>
      </c>
      <c r="J927" s="19">
        <f t="shared" si="476"/>
        <v>39220953.270000003</v>
      </c>
      <c r="K927" s="19">
        <f t="shared" si="476"/>
        <v>620000</v>
      </c>
      <c r="L927" s="20"/>
    </row>
    <row r="928" spans="1:12" ht="24" x14ac:dyDescent="0.2">
      <c r="A928" s="22" t="s">
        <v>761</v>
      </c>
      <c r="B928" s="17" t="s">
        <v>260</v>
      </c>
      <c r="C928" s="17" t="s">
        <v>58</v>
      </c>
      <c r="D928" s="17" t="s">
        <v>75</v>
      </c>
      <c r="E928" s="17"/>
      <c r="F928" s="19">
        <f>F929+F935</f>
        <v>39220953.270000003</v>
      </c>
      <c r="G928" s="19">
        <f t="shared" ref="G928:K928" si="477">G929+G935</f>
        <v>620000</v>
      </c>
      <c r="H928" s="19">
        <f t="shared" si="477"/>
        <v>0</v>
      </c>
      <c r="I928" s="19">
        <f t="shared" si="477"/>
        <v>0</v>
      </c>
      <c r="J928" s="19">
        <f t="shared" si="477"/>
        <v>39220953.270000003</v>
      </c>
      <c r="K928" s="19">
        <f t="shared" si="477"/>
        <v>620000</v>
      </c>
      <c r="L928" s="20"/>
    </row>
    <row r="929" spans="1:12" ht="48" x14ac:dyDescent="0.2">
      <c r="A929" s="22" t="s">
        <v>813</v>
      </c>
      <c r="B929" s="17" t="s">
        <v>260</v>
      </c>
      <c r="C929" s="17" t="s">
        <v>58</v>
      </c>
      <c r="D929" s="17" t="s">
        <v>814</v>
      </c>
      <c r="E929" s="18"/>
      <c r="F929" s="19">
        <f>F930</f>
        <v>2137553.27</v>
      </c>
      <c r="G929" s="19">
        <f t="shared" ref="G929:K933" si="478">G930</f>
        <v>620000</v>
      </c>
      <c r="H929" s="19">
        <f t="shared" si="478"/>
        <v>0</v>
      </c>
      <c r="I929" s="19">
        <f t="shared" si="478"/>
        <v>0</v>
      </c>
      <c r="J929" s="19">
        <f t="shared" si="478"/>
        <v>2137553.27</v>
      </c>
      <c r="K929" s="19">
        <f t="shared" si="478"/>
        <v>620000</v>
      </c>
      <c r="L929" s="20"/>
    </row>
    <row r="930" spans="1:12" ht="60" x14ac:dyDescent="0.2">
      <c r="A930" s="22" t="s">
        <v>815</v>
      </c>
      <c r="B930" s="17" t="s">
        <v>260</v>
      </c>
      <c r="C930" s="17" t="s">
        <v>58</v>
      </c>
      <c r="D930" s="17" t="s">
        <v>816</v>
      </c>
      <c r="E930" s="18"/>
      <c r="F930" s="19">
        <f>F933+F931</f>
        <v>2137553.27</v>
      </c>
      <c r="G930" s="19">
        <f t="shared" ref="G930:K930" si="479">G933+G931</f>
        <v>620000</v>
      </c>
      <c r="H930" s="19">
        <f t="shared" si="479"/>
        <v>0</v>
      </c>
      <c r="I930" s="19">
        <f t="shared" si="479"/>
        <v>0</v>
      </c>
      <c r="J930" s="19">
        <f t="shared" si="479"/>
        <v>2137553.27</v>
      </c>
      <c r="K930" s="19">
        <f t="shared" si="479"/>
        <v>620000</v>
      </c>
      <c r="L930" s="20"/>
    </row>
    <row r="931" spans="1:12" ht="60" x14ac:dyDescent="0.2">
      <c r="A931" s="22" t="s">
        <v>817</v>
      </c>
      <c r="B931" s="17" t="s">
        <v>260</v>
      </c>
      <c r="C931" s="17" t="s">
        <v>58</v>
      </c>
      <c r="D931" s="17" t="s">
        <v>818</v>
      </c>
      <c r="E931" s="18"/>
      <c r="F931" s="19">
        <f>F932</f>
        <v>748792.27</v>
      </c>
      <c r="G931" s="19">
        <f t="shared" ref="G931:K931" si="480">G932</f>
        <v>620000</v>
      </c>
      <c r="H931" s="19">
        <f t="shared" si="480"/>
        <v>0</v>
      </c>
      <c r="I931" s="19">
        <f t="shared" si="480"/>
        <v>0</v>
      </c>
      <c r="J931" s="19">
        <f t="shared" si="480"/>
        <v>748792.27</v>
      </c>
      <c r="K931" s="19">
        <f t="shared" si="480"/>
        <v>620000</v>
      </c>
      <c r="L931" s="20"/>
    </row>
    <row r="932" spans="1:12" ht="36" x14ac:dyDescent="0.2">
      <c r="A932" s="22" t="s">
        <v>126</v>
      </c>
      <c r="B932" s="17" t="s">
        <v>260</v>
      </c>
      <c r="C932" s="17" t="s">
        <v>58</v>
      </c>
      <c r="D932" s="17" t="s">
        <v>818</v>
      </c>
      <c r="E932" s="18">
        <v>600</v>
      </c>
      <c r="F932" s="19">
        <f>'[1]7.ведомства'!G1141</f>
        <v>748792.27</v>
      </c>
      <c r="G932" s="19">
        <f>'[1]7.ведомства'!H1141</f>
        <v>620000</v>
      </c>
      <c r="H932" s="19">
        <f>'[1]7.ведомства'!I1141</f>
        <v>0</v>
      </c>
      <c r="I932" s="19">
        <f>'[1]7.ведомства'!J1141</f>
        <v>0</v>
      </c>
      <c r="J932" s="19">
        <f>'[1]7.ведомства'!K1141</f>
        <v>748792.27</v>
      </c>
      <c r="K932" s="19">
        <f>'[1]7.ведомства'!L1141</f>
        <v>620000</v>
      </c>
      <c r="L932" s="20"/>
    </row>
    <row r="933" spans="1:12" ht="24" x14ac:dyDescent="0.2">
      <c r="A933" s="23" t="s">
        <v>186</v>
      </c>
      <c r="B933" s="17" t="s">
        <v>260</v>
      </c>
      <c r="C933" s="17" t="s">
        <v>58</v>
      </c>
      <c r="D933" s="17" t="s">
        <v>819</v>
      </c>
      <c r="E933" s="18"/>
      <c r="F933" s="19">
        <f>F934</f>
        <v>1388761</v>
      </c>
      <c r="G933" s="19">
        <f t="shared" si="478"/>
        <v>0</v>
      </c>
      <c r="H933" s="19">
        <f t="shared" si="478"/>
        <v>0</v>
      </c>
      <c r="I933" s="19">
        <f t="shared" si="478"/>
        <v>0</v>
      </c>
      <c r="J933" s="19">
        <f t="shared" si="478"/>
        <v>1388761</v>
      </c>
      <c r="K933" s="19">
        <f t="shared" si="478"/>
        <v>0</v>
      </c>
      <c r="L933" s="20"/>
    </row>
    <row r="934" spans="1:12" ht="36" x14ac:dyDescent="0.2">
      <c r="A934" s="22" t="s">
        <v>126</v>
      </c>
      <c r="B934" s="17" t="s">
        <v>260</v>
      </c>
      <c r="C934" s="17" t="s">
        <v>58</v>
      </c>
      <c r="D934" s="17" t="s">
        <v>819</v>
      </c>
      <c r="E934" s="18">
        <v>600</v>
      </c>
      <c r="F934" s="19">
        <f>'[1]7.ведомства'!G1143</f>
        <v>1388761</v>
      </c>
      <c r="G934" s="19">
        <f>'[1]7.ведомства'!H1143</f>
        <v>0</v>
      </c>
      <c r="H934" s="19">
        <f>'[1]7.ведомства'!I1143</f>
        <v>0</v>
      </c>
      <c r="I934" s="19">
        <f>'[1]7.ведомства'!J1143</f>
        <v>0</v>
      </c>
      <c r="J934" s="19">
        <f>'[1]7.ведомства'!K1143</f>
        <v>1388761</v>
      </c>
      <c r="K934" s="19">
        <f>'[1]7.ведомства'!L1143</f>
        <v>0</v>
      </c>
      <c r="L934" s="20"/>
    </row>
    <row r="935" spans="1:12" ht="36" x14ac:dyDescent="0.2">
      <c r="A935" s="22" t="s">
        <v>76</v>
      </c>
      <c r="B935" s="17" t="s">
        <v>260</v>
      </c>
      <c r="C935" s="17" t="s">
        <v>58</v>
      </c>
      <c r="D935" s="17" t="s">
        <v>77</v>
      </c>
      <c r="E935" s="17"/>
      <c r="F935" s="19">
        <f t="shared" ref="F935:K935" si="481">F936+F947+F950+F963</f>
        <v>37083400</v>
      </c>
      <c r="G935" s="19">
        <f t="shared" si="481"/>
        <v>0</v>
      </c>
      <c r="H935" s="19">
        <f t="shared" si="481"/>
        <v>0</v>
      </c>
      <c r="I935" s="19">
        <f t="shared" si="481"/>
        <v>0</v>
      </c>
      <c r="J935" s="19">
        <f t="shared" si="481"/>
        <v>37083400</v>
      </c>
      <c r="K935" s="19">
        <f t="shared" si="481"/>
        <v>0</v>
      </c>
      <c r="L935" s="20"/>
    </row>
    <row r="936" spans="1:12" ht="36" x14ac:dyDescent="0.2">
      <c r="A936" s="22" t="s">
        <v>820</v>
      </c>
      <c r="B936" s="17" t="s">
        <v>260</v>
      </c>
      <c r="C936" s="17" t="s">
        <v>58</v>
      </c>
      <c r="D936" s="17" t="s">
        <v>821</v>
      </c>
      <c r="E936" s="17"/>
      <c r="F936" s="19">
        <f>F937+F939+F941+F943+F945</f>
        <v>19716900</v>
      </c>
      <c r="G936" s="19">
        <f t="shared" ref="G936:K936" si="482">G937+G939+G941+G943+G945</f>
        <v>0</v>
      </c>
      <c r="H936" s="19">
        <f t="shared" si="482"/>
        <v>0</v>
      </c>
      <c r="I936" s="19">
        <f t="shared" si="482"/>
        <v>0</v>
      </c>
      <c r="J936" s="19">
        <f t="shared" si="482"/>
        <v>19716900</v>
      </c>
      <c r="K936" s="19">
        <f t="shared" si="482"/>
        <v>0</v>
      </c>
      <c r="L936" s="20"/>
    </row>
    <row r="937" spans="1:12" ht="60" x14ac:dyDescent="0.2">
      <c r="A937" s="22" t="s">
        <v>29</v>
      </c>
      <c r="B937" s="17" t="s">
        <v>260</v>
      </c>
      <c r="C937" s="17" t="s">
        <v>58</v>
      </c>
      <c r="D937" s="17" t="s">
        <v>822</v>
      </c>
      <c r="E937" s="17"/>
      <c r="F937" s="19">
        <f t="shared" ref="F937:K937" si="483">F938</f>
        <v>350000</v>
      </c>
      <c r="G937" s="19">
        <f t="shared" si="483"/>
        <v>0</v>
      </c>
      <c r="H937" s="19">
        <f t="shared" si="483"/>
        <v>0</v>
      </c>
      <c r="I937" s="19">
        <f t="shared" si="483"/>
        <v>0</v>
      </c>
      <c r="J937" s="19">
        <f t="shared" si="483"/>
        <v>350000</v>
      </c>
      <c r="K937" s="19">
        <f t="shared" si="483"/>
        <v>0</v>
      </c>
      <c r="L937" s="20"/>
    </row>
    <row r="938" spans="1:12" ht="36" x14ac:dyDescent="0.2">
      <c r="A938" s="22" t="s">
        <v>126</v>
      </c>
      <c r="B938" s="17" t="s">
        <v>260</v>
      </c>
      <c r="C938" s="17" t="s">
        <v>58</v>
      </c>
      <c r="D938" s="17" t="s">
        <v>822</v>
      </c>
      <c r="E938" s="17" t="s">
        <v>328</v>
      </c>
      <c r="F938" s="19">
        <f>'[1]7.ведомства'!G731</f>
        <v>350000</v>
      </c>
      <c r="G938" s="19">
        <f>'[1]7.ведомства'!H731</f>
        <v>0</v>
      </c>
      <c r="H938" s="19">
        <f>'[1]7.ведомства'!I731</f>
        <v>0</v>
      </c>
      <c r="I938" s="19">
        <f>'[1]7.ведомства'!J731</f>
        <v>0</v>
      </c>
      <c r="J938" s="19">
        <f>'[1]7.ведомства'!K731</f>
        <v>350000</v>
      </c>
      <c r="K938" s="19">
        <f>'[1]7.ведомства'!L731</f>
        <v>0</v>
      </c>
      <c r="L938" s="20"/>
    </row>
    <row r="939" spans="1:12" ht="36" x14ac:dyDescent="0.2">
      <c r="A939" s="30" t="s">
        <v>151</v>
      </c>
      <c r="B939" s="17" t="s">
        <v>260</v>
      </c>
      <c r="C939" s="17" t="s">
        <v>58</v>
      </c>
      <c r="D939" s="17" t="s">
        <v>823</v>
      </c>
      <c r="E939" s="18"/>
      <c r="F939" s="19">
        <f t="shared" ref="F939:K939" si="484">F940</f>
        <v>18165600</v>
      </c>
      <c r="G939" s="19">
        <f t="shared" si="484"/>
        <v>0</v>
      </c>
      <c r="H939" s="19">
        <f t="shared" si="484"/>
        <v>0</v>
      </c>
      <c r="I939" s="19">
        <f t="shared" si="484"/>
        <v>0</v>
      </c>
      <c r="J939" s="19">
        <f t="shared" si="484"/>
        <v>18165600</v>
      </c>
      <c r="K939" s="19">
        <f t="shared" si="484"/>
        <v>0</v>
      </c>
      <c r="L939" s="20"/>
    </row>
    <row r="940" spans="1:12" ht="36" x14ac:dyDescent="0.2">
      <c r="A940" s="22" t="s">
        <v>126</v>
      </c>
      <c r="B940" s="17" t="s">
        <v>260</v>
      </c>
      <c r="C940" s="17" t="s">
        <v>58</v>
      </c>
      <c r="D940" s="17" t="s">
        <v>823</v>
      </c>
      <c r="E940" s="18">
        <v>600</v>
      </c>
      <c r="F940" s="19">
        <f>'[1]7.ведомства'!G733</f>
        <v>18165600</v>
      </c>
      <c r="G940" s="19">
        <f>'[1]7.ведомства'!H733</f>
        <v>0</v>
      </c>
      <c r="H940" s="19">
        <f>'[1]7.ведомства'!I733</f>
        <v>0</v>
      </c>
      <c r="I940" s="19">
        <f>'[1]7.ведомства'!J733</f>
        <v>0</v>
      </c>
      <c r="J940" s="19">
        <f>'[1]7.ведомства'!K733</f>
        <v>18165600</v>
      </c>
      <c r="K940" s="19">
        <f>'[1]7.ведомства'!L733</f>
        <v>0</v>
      </c>
      <c r="L940" s="20"/>
    </row>
    <row r="941" spans="1:12" ht="36" x14ac:dyDescent="0.2">
      <c r="A941" s="30" t="s">
        <v>153</v>
      </c>
      <c r="B941" s="17" t="s">
        <v>260</v>
      </c>
      <c r="C941" s="17" t="s">
        <v>58</v>
      </c>
      <c r="D941" s="17" t="s">
        <v>824</v>
      </c>
      <c r="E941" s="18"/>
      <c r="F941" s="19">
        <f>F942</f>
        <v>105000</v>
      </c>
      <c r="G941" s="19">
        <f t="shared" ref="G941:K941" si="485">G942</f>
        <v>0</v>
      </c>
      <c r="H941" s="19">
        <f t="shared" si="485"/>
        <v>0</v>
      </c>
      <c r="I941" s="19">
        <f t="shared" si="485"/>
        <v>0</v>
      </c>
      <c r="J941" s="19">
        <f t="shared" si="485"/>
        <v>105000</v>
      </c>
      <c r="K941" s="19">
        <f t="shared" si="485"/>
        <v>0</v>
      </c>
      <c r="L941" s="20"/>
    </row>
    <row r="942" spans="1:12" ht="36" x14ac:dyDescent="0.2">
      <c r="A942" s="22" t="s">
        <v>126</v>
      </c>
      <c r="B942" s="17" t="s">
        <v>260</v>
      </c>
      <c r="C942" s="17" t="s">
        <v>58</v>
      </c>
      <c r="D942" s="17" t="s">
        <v>824</v>
      </c>
      <c r="E942" s="18">
        <v>600</v>
      </c>
      <c r="F942" s="19">
        <f>'[1]7.ведомства'!G735</f>
        <v>105000</v>
      </c>
      <c r="G942" s="19">
        <f>'[1]7.ведомства'!H735</f>
        <v>0</v>
      </c>
      <c r="H942" s="19">
        <f>'[1]7.ведомства'!I735</f>
        <v>0</v>
      </c>
      <c r="I942" s="19">
        <f>'[1]7.ведомства'!J735</f>
        <v>0</v>
      </c>
      <c r="J942" s="19">
        <f>'[1]7.ведомства'!K735</f>
        <v>105000</v>
      </c>
      <c r="K942" s="19">
        <f>'[1]7.ведомства'!L735</f>
        <v>0</v>
      </c>
      <c r="L942" s="20"/>
    </row>
    <row r="943" spans="1:12" ht="36" hidden="1" x14ac:dyDescent="0.2">
      <c r="A943" s="30" t="s">
        <v>155</v>
      </c>
      <c r="B943" s="17" t="s">
        <v>260</v>
      </c>
      <c r="C943" s="17" t="s">
        <v>58</v>
      </c>
      <c r="D943" s="17" t="s">
        <v>825</v>
      </c>
      <c r="E943" s="18"/>
      <c r="F943" s="19">
        <f>F944</f>
        <v>0</v>
      </c>
      <c r="G943" s="19">
        <f t="shared" ref="G943:K943" si="486">G944</f>
        <v>0</v>
      </c>
      <c r="H943" s="19">
        <f t="shared" si="486"/>
        <v>0</v>
      </c>
      <c r="I943" s="19">
        <f t="shared" si="486"/>
        <v>0</v>
      </c>
      <c r="J943" s="19">
        <f t="shared" si="486"/>
        <v>0</v>
      </c>
      <c r="K943" s="19">
        <f t="shared" si="486"/>
        <v>0</v>
      </c>
      <c r="L943" s="20"/>
    </row>
    <row r="944" spans="1:12" ht="36" hidden="1" x14ac:dyDescent="0.2">
      <c r="A944" s="22" t="s">
        <v>126</v>
      </c>
      <c r="B944" s="17" t="s">
        <v>260</v>
      </c>
      <c r="C944" s="17" t="s">
        <v>58</v>
      </c>
      <c r="D944" s="17" t="s">
        <v>825</v>
      </c>
      <c r="E944" s="18">
        <v>600</v>
      </c>
      <c r="F944" s="19">
        <f>'[1]7.ведомства'!G737</f>
        <v>0</v>
      </c>
      <c r="G944" s="19">
        <f>'[1]7.ведомства'!H737</f>
        <v>0</v>
      </c>
      <c r="H944" s="19">
        <f>'[1]7.ведомства'!I737</f>
        <v>0</v>
      </c>
      <c r="I944" s="19">
        <f>'[1]7.ведомства'!J737</f>
        <v>0</v>
      </c>
      <c r="J944" s="19">
        <f>'[1]7.ведомства'!K737</f>
        <v>0</v>
      </c>
      <c r="K944" s="19">
        <f>'[1]7.ведомства'!L737</f>
        <v>0</v>
      </c>
      <c r="L944" s="20"/>
    </row>
    <row r="945" spans="1:12" ht="36" x14ac:dyDescent="0.2">
      <c r="A945" s="30" t="s">
        <v>157</v>
      </c>
      <c r="B945" s="17" t="s">
        <v>260</v>
      </c>
      <c r="C945" s="17" t="s">
        <v>58</v>
      </c>
      <c r="D945" s="17" t="s">
        <v>826</v>
      </c>
      <c r="E945" s="18"/>
      <c r="F945" s="19">
        <f>F946</f>
        <v>1096300</v>
      </c>
      <c r="G945" s="19">
        <f t="shared" ref="G945:K945" si="487">G946</f>
        <v>0</v>
      </c>
      <c r="H945" s="19">
        <f t="shared" si="487"/>
        <v>0</v>
      </c>
      <c r="I945" s="19">
        <f t="shared" si="487"/>
        <v>0</v>
      </c>
      <c r="J945" s="19">
        <f t="shared" si="487"/>
        <v>1096300</v>
      </c>
      <c r="K945" s="19">
        <f t="shared" si="487"/>
        <v>0</v>
      </c>
      <c r="L945" s="20"/>
    </row>
    <row r="946" spans="1:12" ht="36" x14ac:dyDescent="0.2">
      <c r="A946" s="22" t="s">
        <v>126</v>
      </c>
      <c r="B946" s="17" t="s">
        <v>260</v>
      </c>
      <c r="C946" s="17" t="s">
        <v>58</v>
      </c>
      <c r="D946" s="17" t="s">
        <v>826</v>
      </c>
      <c r="E946" s="18">
        <v>600</v>
      </c>
      <c r="F946" s="19">
        <f>'[1]7.ведомства'!G739</f>
        <v>1096300</v>
      </c>
      <c r="G946" s="19">
        <f>'[1]7.ведомства'!H739</f>
        <v>0</v>
      </c>
      <c r="H946" s="19">
        <f>'[1]7.ведомства'!I739</f>
        <v>0</v>
      </c>
      <c r="I946" s="19">
        <f>'[1]7.ведомства'!J739</f>
        <v>0</v>
      </c>
      <c r="J946" s="19">
        <f>'[1]7.ведомства'!K739</f>
        <v>1096300</v>
      </c>
      <c r="K946" s="19">
        <f>'[1]7.ведомства'!L739</f>
        <v>0</v>
      </c>
      <c r="L946" s="20"/>
    </row>
    <row r="947" spans="1:12" ht="48" hidden="1" x14ac:dyDescent="0.2">
      <c r="A947" s="22" t="s">
        <v>827</v>
      </c>
      <c r="B947" s="17" t="s">
        <v>260</v>
      </c>
      <c r="C947" s="17" t="s">
        <v>58</v>
      </c>
      <c r="D947" s="17" t="s">
        <v>828</v>
      </c>
      <c r="E947" s="17"/>
      <c r="F947" s="19">
        <f>F948</f>
        <v>0</v>
      </c>
      <c r="G947" s="19">
        <f t="shared" ref="G947:K948" si="488">G948</f>
        <v>0</v>
      </c>
      <c r="H947" s="19">
        <f t="shared" si="488"/>
        <v>0</v>
      </c>
      <c r="I947" s="19">
        <f t="shared" si="488"/>
        <v>0</v>
      </c>
      <c r="J947" s="19">
        <f t="shared" si="488"/>
        <v>0</v>
      </c>
      <c r="K947" s="19">
        <f t="shared" si="488"/>
        <v>0</v>
      </c>
      <c r="L947" s="20"/>
    </row>
    <row r="948" spans="1:12" ht="24" hidden="1" x14ac:dyDescent="0.2">
      <c r="A948" s="22" t="s">
        <v>161</v>
      </c>
      <c r="B948" s="17" t="s">
        <v>260</v>
      </c>
      <c r="C948" s="17" t="s">
        <v>58</v>
      </c>
      <c r="D948" s="17" t="s">
        <v>829</v>
      </c>
      <c r="E948" s="17"/>
      <c r="F948" s="19">
        <f>F949</f>
        <v>0</v>
      </c>
      <c r="G948" s="19">
        <f t="shared" si="488"/>
        <v>0</v>
      </c>
      <c r="H948" s="19">
        <f t="shared" si="488"/>
        <v>0</v>
      </c>
      <c r="I948" s="19">
        <f t="shared" si="488"/>
        <v>0</v>
      </c>
      <c r="J948" s="19">
        <f t="shared" si="488"/>
        <v>0</v>
      </c>
      <c r="K948" s="19">
        <f t="shared" si="488"/>
        <v>0</v>
      </c>
      <c r="L948" s="20"/>
    </row>
    <row r="949" spans="1:12" ht="36" hidden="1" x14ac:dyDescent="0.2">
      <c r="A949" s="22" t="s">
        <v>126</v>
      </c>
      <c r="B949" s="17" t="s">
        <v>260</v>
      </c>
      <c r="C949" s="17" t="s">
        <v>58</v>
      </c>
      <c r="D949" s="17" t="s">
        <v>829</v>
      </c>
      <c r="E949" s="17" t="s">
        <v>328</v>
      </c>
      <c r="F949" s="19">
        <f>'[1]7.ведомства'!G742</f>
        <v>0</v>
      </c>
      <c r="G949" s="19">
        <f>'[1]7.ведомства'!H742</f>
        <v>0</v>
      </c>
      <c r="H949" s="19">
        <f>'[1]7.ведомства'!I742</f>
        <v>0</v>
      </c>
      <c r="I949" s="19">
        <f>'[1]7.ведомства'!J742</f>
        <v>0</v>
      </c>
      <c r="J949" s="19">
        <f>'[1]7.ведомства'!K742</f>
        <v>0</v>
      </c>
      <c r="K949" s="19">
        <f>'[1]7.ведомства'!L742</f>
        <v>0</v>
      </c>
      <c r="L949" s="20"/>
    </row>
    <row r="950" spans="1:12" ht="24" x14ac:dyDescent="0.2">
      <c r="A950" s="22" t="s">
        <v>830</v>
      </c>
      <c r="B950" s="17" t="s">
        <v>260</v>
      </c>
      <c r="C950" s="17" t="s">
        <v>58</v>
      </c>
      <c r="D950" s="17" t="s">
        <v>831</v>
      </c>
      <c r="E950" s="17"/>
      <c r="F950" s="19">
        <f>F953+F951+F961+F955+F957+F959</f>
        <v>16910500</v>
      </c>
      <c r="G950" s="19">
        <f t="shared" ref="G950:K950" si="489">G953+G951+G961+G955+G957+G959</f>
        <v>0</v>
      </c>
      <c r="H950" s="19">
        <f t="shared" si="489"/>
        <v>0</v>
      </c>
      <c r="I950" s="19">
        <f t="shared" si="489"/>
        <v>0</v>
      </c>
      <c r="J950" s="19">
        <f t="shared" si="489"/>
        <v>16910500</v>
      </c>
      <c r="K950" s="19">
        <f t="shared" si="489"/>
        <v>0</v>
      </c>
      <c r="L950" s="20"/>
    </row>
    <row r="951" spans="1:12" ht="60" x14ac:dyDescent="0.2">
      <c r="A951" s="22" t="s">
        <v>29</v>
      </c>
      <c r="B951" s="17" t="s">
        <v>260</v>
      </c>
      <c r="C951" s="17" t="s">
        <v>58</v>
      </c>
      <c r="D951" s="17" t="s">
        <v>832</v>
      </c>
      <c r="E951" s="17"/>
      <c r="F951" s="19">
        <f t="shared" ref="F951:K951" si="490">F952</f>
        <v>300000</v>
      </c>
      <c r="G951" s="19">
        <f t="shared" si="490"/>
        <v>0</v>
      </c>
      <c r="H951" s="19">
        <f t="shared" si="490"/>
        <v>0</v>
      </c>
      <c r="I951" s="19">
        <f t="shared" si="490"/>
        <v>0</v>
      </c>
      <c r="J951" s="19">
        <f t="shared" si="490"/>
        <v>300000</v>
      </c>
      <c r="K951" s="19">
        <f t="shared" si="490"/>
        <v>0</v>
      </c>
      <c r="L951" s="20"/>
    </row>
    <row r="952" spans="1:12" ht="36" x14ac:dyDescent="0.2">
      <c r="A952" s="22" t="s">
        <v>126</v>
      </c>
      <c r="B952" s="17" t="s">
        <v>260</v>
      </c>
      <c r="C952" s="17" t="s">
        <v>58</v>
      </c>
      <c r="D952" s="17" t="s">
        <v>832</v>
      </c>
      <c r="E952" s="17" t="s">
        <v>328</v>
      </c>
      <c r="F952" s="19">
        <f>'[1]7.ведомства'!G745</f>
        <v>300000</v>
      </c>
      <c r="G952" s="19">
        <f>'[1]7.ведомства'!H745</f>
        <v>0</v>
      </c>
      <c r="H952" s="19">
        <f>'[1]7.ведомства'!I745</f>
        <v>0</v>
      </c>
      <c r="I952" s="19">
        <f>'[1]7.ведомства'!J745</f>
        <v>0</v>
      </c>
      <c r="J952" s="19">
        <f>'[1]7.ведомства'!K745</f>
        <v>300000</v>
      </c>
      <c r="K952" s="19">
        <f>'[1]7.ведомства'!L745</f>
        <v>0</v>
      </c>
      <c r="L952" s="20"/>
    </row>
    <row r="953" spans="1:12" ht="36" x14ac:dyDescent="0.2">
      <c r="A953" s="30" t="s">
        <v>151</v>
      </c>
      <c r="B953" s="17" t="s">
        <v>260</v>
      </c>
      <c r="C953" s="17" t="s">
        <v>58</v>
      </c>
      <c r="D953" s="17" t="s">
        <v>833</v>
      </c>
      <c r="E953" s="18"/>
      <c r="F953" s="19">
        <f t="shared" ref="F953:K953" si="491">F954</f>
        <v>12333300</v>
      </c>
      <c r="G953" s="19">
        <f t="shared" si="491"/>
        <v>0</v>
      </c>
      <c r="H953" s="19">
        <f t="shared" si="491"/>
        <v>0</v>
      </c>
      <c r="I953" s="19">
        <f t="shared" si="491"/>
        <v>0</v>
      </c>
      <c r="J953" s="19">
        <f t="shared" si="491"/>
        <v>12333300</v>
      </c>
      <c r="K953" s="19">
        <f t="shared" si="491"/>
        <v>0</v>
      </c>
      <c r="L953" s="20"/>
    </row>
    <row r="954" spans="1:12" ht="36" x14ac:dyDescent="0.2">
      <c r="A954" s="22" t="s">
        <v>126</v>
      </c>
      <c r="B954" s="17" t="s">
        <v>260</v>
      </c>
      <c r="C954" s="17" t="s">
        <v>58</v>
      </c>
      <c r="D954" s="17" t="s">
        <v>833</v>
      </c>
      <c r="E954" s="18">
        <v>600</v>
      </c>
      <c r="F954" s="19">
        <f>'[1]7.ведомства'!G747</f>
        <v>12333300</v>
      </c>
      <c r="G954" s="19">
        <f>'[1]7.ведомства'!H747</f>
        <v>0</v>
      </c>
      <c r="H954" s="19">
        <f>'[1]7.ведомства'!I747</f>
        <v>0</v>
      </c>
      <c r="I954" s="19">
        <f>'[1]7.ведомства'!J747</f>
        <v>0</v>
      </c>
      <c r="J954" s="19">
        <f>'[1]7.ведомства'!K747</f>
        <v>12333300</v>
      </c>
      <c r="K954" s="19">
        <f>'[1]7.ведомства'!L747</f>
        <v>0</v>
      </c>
      <c r="L954" s="20"/>
    </row>
    <row r="955" spans="1:12" ht="36" x14ac:dyDescent="0.2">
      <c r="A955" s="30" t="s">
        <v>153</v>
      </c>
      <c r="B955" s="17" t="s">
        <v>260</v>
      </c>
      <c r="C955" s="17" t="s">
        <v>58</v>
      </c>
      <c r="D955" s="17" t="s">
        <v>834</v>
      </c>
      <c r="E955" s="18"/>
      <c r="F955" s="19">
        <f>F956</f>
        <v>431900</v>
      </c>
      <c r="G955" s="19">
        <f t="shared" ref="G955:K955" si="492">G956</f>
        <v>0</v>
      </c>
      <c r="H955" s="19">
        <f t="shared" si="492"/>
        <v>0</v>
      </c>
      <c r="I955" s="19">
        <f t="shared" si="492"/>
        <v>0</v>
      </c>
      <c r="J955" s="19">
        <f t="shared" si="492"/>
        <v>431900</v>
      </c>
      <c r="K955" s="19">
        <f t="shared" si="492"/>
        <v>0</v>
      </c>
      <c r="L955" s="20"/>
    </row>
    <row r="956" spans="1:12" ht="36" x14ac:dyDescent="0.2">
      <c r="A956" s="22" t="s">
        <v>126</v>
      </c>
      <c r="B956" s="17" t="s">
        <v>260</v>
      </c>
      <c r="C956" s="17" t="s">
        <v>58</v>
      </c>
      <c r="D956" s="17" t="s">
        <v>834</v>
      </c>
      <c r="E956" s="18">
        <v>600</v>
      </c>
      <c r="F956" s="19">
        <f>'[1]7.ведомства'!G749</f>
        <v>431900</v>
      </c>
      <c r="G956" s="19">
        <f>'[1]7.ведомства'!H749</f>
        <v>0</v>
      </c>
      <c r="H956" s="19">
        <f>'[1]7.ведомства'!I749</f>
        <v>0</v>
      </c>
      <c r="I956" s="19">
        <f>'[1]7.ведомства'!J749</f>
        <v>0</v>
      </c>
      <c r="J956" s="19">
        <f>'[1]7.ведомства'!K749</f>
        <v>431900</v>
      </c>
      <c r="K956" s="19">
        <f>'[1]7.ведомства'!L749</f>
        <v>0</v>
      </c>
      <c r="L956" s="20"/>
    </row>
    <row r="957" spans="1:12" ht="36" hidden="1" x14ac:dyDescent="0.2">
      <c r="A957" s="30" t="s">
        <v>155</v>
      </c>
      <c r="B957" s="17" t="s">
        <v>260</v>
      </c>
      <c r="C957" s="17" t="s">
        <v>58</v>
      </c>
      <c r="D957" s="17" t="s">
        <v>835</v>
      </c>
      <c r="E957" s="18"/>
      <c r="F957" s="19">
        <f>F958</f>
        <v>0</v>
      </c>
      <c r="G957" s="19">
        <f t="shared" ref="G957:K957" si="493">G958</f>
        <v>0</v>
      </c>
      <c r="H957" s="19">
        <f t="shared" si="493"/>
        <v>0</v>
      </c>
      <c r="I957" s="19">
        <f t="shared" si="493"/>
        <v>0</v>
      </c>
      <c r="J957" s="19">
        <f t="shared" si="493"/>
        <v>0</v>
      </c>
      <c r="K957" s="19">
        <f t="shared" si="493"/>
        <v>0</v>
      </c>
      <c r="L957" s="20"/>
    </row>
    <row r="958" spans="1:12" ht="36" hidden="1" x14ac:dyDescent="0.2">
      <c r="A958" s="22" t="s">
        <v>126</v>
      </c>
      <c r="B958" s="17" t="s">
        <v>260</v>
      </c>
      <c r="C958" s="17" t="s">
        <v>58</v>
      </c>
      <c r="D958" s="17" t="s">
        <v>835</v>
      </c>
      <c r="E958" s="18">
        <v>600</v>
      </c>
      <c r="F958" s="19">
        <f>'[1]7.ведомства'!G751</f>
        <v>0</v>
      </c>
      <c r="G958" s="19">
        <f>'[1]7.ведомства'!H751</f>
        <v>0</v>
      </c>
      <c r="H958" s="19">
        <f>'[1]7.ведомства'!I751</f>
        <v>0</v>
      </c>
      <c r="I958" s="19">
        <f>'[1]7.ведомства'!J751</f>
        <v>0</v>
      </c>
      <c r="J958" s="19">
        <f>'[1]7.ведомства'!K751</f>
        <v>0</v>
      </c>
      <c r="K958" s="19">
        <f>'[1]7.ведомства'!L751</f>
        <v>0</v>
      </c>
      <c r="L958" s="20"/>
    </row>
    <row r="959" spans="1:12" ht="36" x14ac:dyDescent="0.2">
      <c r="A959" s="30" t="s">
        <v>157</v>
      </c>
      <c r="B959" s="17" t="s">
        <v>260</v>
      </c>
      <c r="C959" s="17" t="s">
        <v>58</v>
      </c>
      <c r="D959" s="17" t="s">
        <v>836</v>
      </c>
      <c r="E959" s="18"/>
      <c r="F959" s="19">
        <f>F960</f>
        <v>3845300</v>
      </c>
      <c r="G959" s="19">
        <f t="shared" ref="G959:K959" si="494">G960</f>
        <v>0</v>
      </c>
      <c r="H959" s="19">
        <f t="shared" si="494"/>
        <v>0</v>
      </c>
      <c r="I959" s="19">
        <f t="shared" si="494"/>
        <v>0</v>
      </c>
      <c r="J959" s="19">
        <f t="shared" si="494"/>
        <v>3845300</v>
      </c>
      <c r="K959" s="19">
        <f t="shared" si="494"/>
        <v>0</v>
      </c>
      <c r="L959" s="20"/>
    </row>
    <row r="960" spans="1:12" ht="36" x14ac:dyDescent="0.2">
      <c r="A960" s="22" t="s">
        <v>126</v>
      </c>
      <c r="B960" s="17" t="s">
        <v>260</v>
      </c>
      <c r="C960" s="17" t="s">
        <v>58</v>
      </c>
      <c r="D960" s="17" t="s">
        <v>836</v>
      </c>
      <c r="E960" s="18">
        <v>600</v>
      </c>
      <c r="F960" s="19">
        <f>'[1]7.ведомства'!G753</f>
        <v>3845300</v>
      </c>
      <c r="G960" s="19">
        <f>'[1]7.ведомства'!H753</f>
        <v>0</v>
      </c>
      <c r="H960" s="19">
        <f>'[1]7.ведомства'!I753</f>
        <v>0</v>
      </c>
      <c r="I960" s="19">
        <f>'[1]7.ведомства'!J753</f>
        <v>0</v>
      </c>
      <c r="J960" s="19">
        <f>'[1]7.ведомства'!K753</f>
        <v>3845300</v>
      </c>
      <c r="K960" s="19">
        <f>'[1]7.ведомства'!L753</f>
        <v>0</v>
      </c>
      <c r="L960" s="20"/>
    </row>
    <row r="961" spans="1:12" ht="24" hidden="1" x14ac:dyDescent="0.2">
      <c r="A961" s="22" t="s">
        <v>163</v>
      </c>
      <c r="B961" s="17" t="s">
        <v>260</v>
      </c>
      <c r="C961" s="17" t="s">
        <v>58</v>
      </c>
      <c r="D961" s="17" t="s">
        <v>837</v>
      </c>
      <c r="E961" s="17"/>
      <c r="F961" s="19">
        <f t="shared" ref="F961:K961" si="495">F962</f>
        <v>0</v>
      </c>
      <c r="G961" s="19">
        <f t="shared" si="495"/>
        <v>0</v>
      </c>
      <c r="H961" s="19">
        <f t="shared" si="495"/>
        <v>0</v>
      </c>
      <c r="I961" s="19">
        <f t="shared" si="495"/>
        <v>0</v>
      </c>
      <c r="J961" s="19">
        <f t="shared" si="495"/>
        <v>0</v>
      </c>
      <c r="K961" s="19">
        <f t="shared" si="495"/>
        <v>0</v>
      </c>
      <c r="L961" s="20"/>
    </row>
    <row r="962" spans="1:12" ht="36" hidden="1" x14ac:dyDescent="0.2">
      <c r="A962" s="22" t="s">
        <v>126</v>
      </c>
      <c r="B962" s="17" t="s">
        <v>260</v>
      </c>
      <c r="C962" s="17" t="s">
        <v>58</v>
      </c>
      <c r="D962" s="17" t="s">
        <v>837</v>
      </c>
      <c r="E962" s="17" t="s">
        <v>328</v>
      </c>
      <c r="F962" s="19">
        <f>'[1]7.ведомства'!G755</f>
        <v>0</v>
      </c>
      <c r="G962" s="19">
        <f>'[1]7.ведомства'!H755</f>
        <v>0</v>
      </c>
      <c r="H962" s="19">
        <f>'[1]7.ведомства'!I755</f>
        <v>0</v>
      </c>
      <c r="I962" s="19">
        <f>'[1]7.ведомства'!J755</f>
        <v>0</v>
      </c>
      <c r="J962" s="19">
        <f>'[1]7.ведомства'!K755</f>
        <v>0</v>
      </c>
      <c r="K962" s="19">
        <f>'[1]7.ведомства'!L755</f>
        <v>0</v>
      </c>
      <c r="L962" s="20"/>
    </row>
    <row r="963" spans="1:12" ht="60" x14ac:dyDescent="0.2">
      <c r="A963" s="22" t="s">
        <v>838</v>
      </c>
      <c r="B963" s="17" t="s">
        <v>260</v>
      </c>
      <c r="C963" s="17" t="s">
        <v>58</v>
      </c>
      <c r="D963" s="17" t="s">
        <v>839</v>
      </c>
      <c r="E963" s="18"/>
      <c r="F963" s="19">
        <f>F964</f>
        <v>456000</v>
      </c>
      <c r="G963" s="19">
        <f t="shared" ref="G963:K964" si="496">G964</f>
        <v>0</v>
      </c>
      <c r="H963" s="19">
        <f t="shared" si="496"/>
        <v>0</v>
      </c>
      <c r="I963" s="19">
        <f t="shared" si="496"/>
        <v>0</v>
      </c>
      <c r="J963" s="19">
        <f t="shared" si="496"/>
        <v>456000</v>
      </c>
      <c r="K963" s="19">
        <f t="shared" si="496"/>
        <v>0</v>
      </c>
      <c r="L963" s="20"/>
    </row>
    <row r="964" spans="1:12" ht="36" x14ac:dyDescent="0.2">
      <c r="A964" s="22" t="s">
        <v>715</v>
      </c>
      <c r="B964" s="17" t="s">
        <v>260</v>
      </c>
      <c r="C964" s="17" t="s">
        <v>58</v>
      </c>
      <c r="D964" s="17" t="s">
        <v>840</v>
      </c>
      <c r="E964" s="18"/>
      <c r="F964" s="19">
        <f>F965</f>
        <v>456000</v>
      </c>
      <c r="G964" s="19">
        <f t="shared" si="496"/>
        <v>0</v>
      </c>
      <c r="H964" s="19">
        <f t="shared" si="496"/>
        <v>0</v>
      </c>
      <c r="I964" s="19">
        <f t="shared" si="496"/>
        <v>0</v>
      </c>
      <c r="J964" s="19">
        <f t="shared" si="496"/>
        <v>456000</v>
      </c>
      <c r="K964" s="19">
        <f t="shared" si="496"/>
        <v>0</v>
      </c>
      <c r="L964" s="20"/>
    </row>
    <row r="965" spans="1:12" ht="24" x14ac:dyDescent="0.2">
      <c r="A965" s="22" t="s">
        <v>89</v>
      </c>
      <c r="B965" s="17" t="s">
        <v>260</v>
      </c>
      <c r="C965" s="17" t="s">
        <v>58</v>
      </c>
      <c r="D965" s="17" t="s">
        <v>840</v>
      </c>
      <c r="E965" s="18">
        <v>300</v>
      </c>
      <c r="F965" s="19">
        <f>'[1]7.ведомства'!G758</f>
        <v>456000</v>
      </c>
      <c r="G965" s="19">
        <f>'[1]7.ведомства'!H758</f>
        <v>0</v>
      </c>
      <c r="H965" s="19">
        <f>'[1]7.ведомства'!I758</f>
        <v>0</v>
      </c>
      <c r="I965" s="19">
        <f>'[1]7.ведомства'!J758</f>
        <v>0</v>
      </c>
      <c r="J965" s="19">
        <f>'[1]7.ведомства'!K758</f>
        <v>456000</v>
      </c>
      <c r="K965" s="19">
        <f>'[1]7.ведомства'!L758</f>
        <v>0</v>
      </c>
      <c r="L965" s="20"/>
    </row>
    <row r="966" spans="1:12" s="15" customFormat="1" x14ac:dyDescent="0.2">
      <c r="A966" s="36" t="s">
        <v>841</v>
      </c>
      <c r="B966" s="11" t="s">
        <v>316</v>
      </c>
      <c r="C966" s="11"/>
      <c r="D966" s="11"/>
      <c r="E966" s="12"/>
      <c r="F966" s="13">
        <f t="shared" ref="F966:K966" si="497">F967+F973+F995+F1027</f>
        <v>95178966.829999998</v>
      </c>
      <c r="G966" s="13">
        <f t="shared" si="497"/>
        <v>87839100</v>
      </c>
      <c r="H966" s="13">
        <f t="shared" si="497"/>
        <v>0</v>
      </c>
      <c r="I966" s="13">
        <f t="shared" si="497"/>
        <v>0</v>
      </c>
      <c r="J966" s="13">
        <f t="shared" si="497"/>
        <v>95178966.829999998</v>
      </c>
      <c r="K966" s="13">
        <f t="shared" si="497"/>
        <v>87839100</v>
      </c>
      <c r="L966" s="14"/>
    </row>
    <row r="967" spans="1:12" x14ac:dyDescent="0.2">
      <c r="A967" s="22" t="s">
        <v>842</v>
      </c>
      <c r="B967" s="17" t="s">
        <v>316</v>
      </c>
      <c r="C967" s="17" t="s">
        <v>15</v>
      </c>
      <c r="D967" s="17"/>
      <c r="E967" s="18"/>
      <c r="F967" s="19">
        <f>F968</f>
        <v>6899435.8300000001</v>
      </c>
      <c r="G967" s="19">
        <f t="shared" ref="G967:K969" si="498">G968</f>
        <v>0</v>
      </c>
      <c r="H967" s="19">
        <f t="shared" si="498"/>
        <v>0</v>
      </c>
      <c r="I967" s="19">
        <f t="shared" si="498"/>
        <v>0</v>
      </c>
      <c r="J967" s="19">
        <f t="shared" si="498"/>
        <v>6899435.8300000001</v>
      </c>
      <c r="K967" s="19">
        <f t="shared" si="498"/>
        <v>0</v>
      </c>
      <c r="L967" s="20"/>
    </row>
    <row r="968" spans="1:12" ht="24" x14ac:dyDescent="0.2">
      <c r="A968" s="16" t="s">
        <v>217</v>
      </c>
      <c r="B968" s="17" t="s">
        <v>316</v>
      </c>
      <c r="C968" s="17" t="s">
        <v>15</v>
      </c>
      <c r="D968" s="17" t="s">
        <v>119</v>
      </c>
      <c r="E968" s="18"/>
      <c r="F968" s="19">
        <f>F969</f>
        <v>6899435.8300000001</v>
      </c>
      <c r="G968" s="19">
        <f t="shared" si="498"/>
        <v>0</v>
      </c>
      <c r="H968" s="19">
        <f t="shared" si="498"/>
        <v>0</v>
      </c>
      <c r="I968" s="19">
        <f t="shared" si="498"/>
        <v>0</v>
      </c>
      <c r="J968" s="19">
        <f t="shared" si="498"/>
        <v>6899435.8300000001</v>
      </c>
      <c r="K968" s="19">
        <f t="shared" si="498"/>
        <v>0</v>
      </c>
      <c r="L968" s="20"/>
    </row>
    <row r="969" spans="1:12" ht="36" x14ac:dyDescent="0.2">
      <c r="A969" s="22" t="s">
        <v>120</v>
      </c>
      <c r="B969" s="17" t="s">
        <v>316</v>
      </c>
      <c r="C969" s="17" t="s">
        <v>15</v>
      </c>
      <c r="D969" s="17" t="s">
        <v>121</v>
      </c>
      <c r="E969" s="18"/>
      <c r="F969" s="19">
        <f>F970</f>
        <v>6899435.8300000001</v>
      </c>
      <c r="G969" s="19">
        <f t="shared" si="498"/>
        <v>0</v>
      </c>
      <c r="H969" s="19">
        <f t="shared" si="498"/>
        <v>0</v>
      </c>
      <c r="I969" s="19">
        <f t="shared" si="498"/>
        <v>0</v>
      </c>
      <c r="J969" s="19">
        <f t="shared" si="498"/>
        <v>6899435.8300000001</v>
      </c>
      <c r="K969" s="19">
        <f t="shared" si="498"/>
        <v>0</v>
      </c>
      <c r="L969" s="20"/>
    </row>
    <row r="970" spans="1:12" ht="48" x14ac:dyDescent="0.2">
      <c r="A970" s="22" t="s">
        <v>122</v>
      </c>
      <c r="B970" s="17" t="s">
        <v>316</v>
      </c>
      <c r="C970" s="17" t="s">
        <v>15</v>
      </c>
      <c r="D970" s="17" t="s">
        <v>123</v>
      </c>
      <c r="E970" s="18"/>
      <c r="F970" s="19">
        <f t="shared" ref="F970:K970" si="499">+F971</f>
        <v>6899435.8300000001</v>
      </c>
      <c r="G970" s="19">
        <f t="shared" si="499"/>
        <v>0</v>
      </c>
      <c r="H970" s="19">
        <f t="shared" si="499"/>
        <v>0</v>
      </c>
      <c r="I970" s="19">
        <f t="shared" si="499"/>
        <v>0</v>
      </c>
      <c r="J970" s="19">
        <f t="shared" si="499"/>
        <v>6899435.8300000001</v>
      </c>
      <c r="K970" s="19">
        <f t="shared" si="499"/>
        <v>0</v>
      </c>
      <c r="L970" s="20"/>
    </row>
    <row r="971" spans="1:12" x14ac:dyDescent="0.2">
      <c r="A971" s="23" t="s">
        <v>843</v>
      </c>
      <c r="B971" s="17" t="s">
        <v>316</v>
      </c>
      <c r="C971" s="17" t="s">
        <v>15</v>
      </c>
      <c r="D971" s="17" t="s">
        <v>844</v>
      </c>
      <c r="E971" s="18"/>
      <c r="F971" s="19">
        <f t="shared" ref="F971:K971" si="500">F972</f>
        <v>6899435.8300000001</v>
      </c>
      <c r="G971" s="19">
        <f t="shared" si="500"/>
        <v>0</v>
      </c>
      <c r="H971" s="19">
        <f t="shared" si="500"/>
        <v>0</v>
      </c>
      <c r="I971" s="19">
        <f t="shared" si="500"/>
        <v>0</v>
      </c>
      <c r="J971" s="19">
        <f t="shared" si="500"/>
        <v>6899435.8300000001</v>
      </c>
      <c r="K971" s="19">
        <f t="shared" si="500"/>
        <v>0</v>
      </c>
      <c r="L971" s="20"/>
    </row>
    <row r="972" spans="1:12" ht="24" x14ac:dyDescent="0.2">
      <c r="A972" s="22" t="s">
        <v>89</v>
      </c>
      <c r="B972" s="17" t="s">
        <v>316</v>
      </c>
      <c r="C972" s="17" t="s">
        <v>15</v>
      </c>
      <c r="D972" s="17" t="s">
        <v>844</v>
      </c>
      <c r="E972" s="18">
        <v>300</v>
      </c>
      <c r="F972" s="19">
        <f>'[1]7.ведомства'!G188</f>
        <v>6899435.8300000001</v>
      </c>
      <c r="G972" s="19">
        <f>'[1]7.ведомства'!H188</f>
        <v>0</v>
      </c>
      <c r="H972" s="19">
        <f>'[1]7.ведомства'!I188</f>
        <v>0</v>
      </c>
      <c r="I972" s="19">
        <f>'[1]7.ведомства'!J188</f>
        <v>0</v>
      </c>
      <c r="J972" s="19">
        <f>'[1]7.ведомства'!K188</f>
        <v>6899435.8300000001</v>
      </c>
      <c r="K972" s="19">
        <f>'[1]7.ведомства'!L188</f>
        <v>0</v>
      </c>
      <c r="L972" s="20"/>
    </row>
    <row r="973" spans="1:12" x14ac:dyDescent="0.2">
      <c r="A973" s="22" t="s">
        <v>845</v>
      </c>
      <c r="B973" s="17" t="s">
        <v>316</v>
      </c>
      <c r="C973" s="17" t="s">
        <v>32</v>
      </c>
      <c r="D973" s="17"/>
      <c r="E973" s="18"/>
      <c r="F973" s="19">
        <f t="shared" ref="F973:K973" si="501">+F979+F988+F974</f>
        <v>15929800</v>
      </c>
      <c r="G973" s="19">
        <f t="shared" si="501"/>
        <v>15929800</v>
      </c>
      <c r="H973" s="19">
        <f t="shared" si="501"/>
        <v>0</v>
      </c>
      <c r="I973" s="19">
        <f t="shared" si="501"/>
        <v>0</v>
      </c>
      <c r="J973" s="19">
        <f t="shared" si="501"/>
        <v>15929800</v>
      </c>
      <c r="K973" s="19">
        <f t="shared" si="501"/>
        <v>15929800</v>
      </c>
      <c r="L973" s="20"/>
    </row>
    <row r="974" spans="1:12" ht="36" x14ac:dyDescent="0.2">
      <c r="A974" s="22" t="s">
        <v>249</v>
      </c>
      <c r="B974" s="17" t="s">
        <v>316</v>
      </c>
      <c r="C974" s="17" t="s">
        <v>32</v>
      </c>
      <c r="D974" s="17" t="s">
        <v>250</v>
      </c>
      <c r="E974" s="17"/>
      <c r="F974" s="19">
        <f>F975</f>
        <v>445800</v>
      </c>
      <c r="G974" s="19">
        <f t="shared" ref="G974:K977" si="502">G975</f>
        <v>445800</v>
      </c>
      <c r="H974" s="19">
        <f t="shared" si="502"/>
        <v>0</v>
      </c>
      <c r="I974" s="19">
        <f t="shared" si="502"/>
        <v>0</v>
      </c>
      <c r="J974" s="19">
        <f t="shared" si="502"/>
        <v>445800</v>
      </c>
      <c r="K974" s="19">
        <f t="shared" si="502"/>
        <v>445800</v>
      </c>
      <c r="L974" s="20"/>
    </row>
    <row r="975" spans="1:12" ht="36" x14ac:dyDescent="0.2">
      <c r="A975" s="22" t="s">
        <v>457</v>
      </c>
      <c r="B975" s="17" t="s">
        <v>316</v>
      </c>
      <c r="C975" s="17" t="s">
        <v>32</v>
      </c>
      <c r="D975" s="17" t="s">
        <v>252</v>
      </c>
      <c r="E975" s="17"/>
      <c r="F975" s="19">
        <f>F976</f>
        <v>445800</v>
      </c>
      <c r="G975" s="19">
        <f t="shared" si="502"/>
        <v>445800</v>
      </c>
      <c r="H975" s="19">
        <f t="shared" si="502"/>
        <v>0</v>
      </c>
      <c r="I975" s="19">
        <f t="shared" si="502"/>
        <v>0</v>
      </c>
      <c r="J975" s="19">
        <f t="shared" si="502"/>
        <v>445800</v>
      </c>
      <c r="K975" s="19">
        <f t="shared" si="502"/>
        <v>445800</v>
      </c>
      <c r="L975" s="20"/>
    </row>
    <row r="976" spans="1:12" ht="24" x14ac:dyDescent="0.2">
      <c r="A976" s="22" t="s">
        <v>846</v>
      </c>
      <c r="B976" s="17" t="s">
        <v>316</v>
      </c>
      <c r="C976" s="17" t="s">
        <v>32</v>
      </c>
      <c r="D976" s="17" t="s">
        <v>847</v>
      </c>
      <c r="E976" s="17"/>
      <c r="F976" s="19">
        <f>F977</f>
        <v>445800</v>
      </c>
      <c r="G976" s="19">
        <f t="shared" si="502"/>
        <v>445800</v>
      </c>
      <c r="H976" s="19">
        <f t="shared" si="502"/>
        <v>0</v>
      </c>
      <c r="I976" s="19">
        <f t="shared" si="502"/>
        <v>0</v>
      </c>
      <c r="J976" s="19">
        <f t="shared" si="502"/>
        <v>445800</v>
      </c>
      <c r="K976" s="19">
        <f t="shared" si="502"/>
        <v>445800</v>
      </c>
      <c r="L976" s="20"/>
    </row>
    <row r="977" spans="1:12" ht="33.75" customHeight="1" x14ac:dyDescent="0.2">
      <c r="A977" s="22" t="s">
        <v>848</v>
      </c>
      <c r="B977" s="17" t="s">
        <v>316</v>
      </c>
      <c r="C977" s="17" t="s">
        <v>32</v>
      </c>
      <c r="D977" s="17" t="s">
        <v>849</v>
      </c>
      <c r="E977" s="17"/>
      <c r="F977" s="19">
        <f>F978</f>
        <v>445800</v>
      </c>
      <c r="G977" s="19">
        <f t="shared" si="502"/>
        <v>445800</v>
      </c>
      <c r="H977" s="19">
        <f t="shared" si="502"/>
        <v>0</v>
      </c>
      <c r="I977" s="19">
        <f t="shared" si="502"/>
        <v>0</v>
      </c>
      <c r="J977" s="19">
        <f t="shared" si="502"/>
        <v>445800</v>
      </c>
      <c r="K977" s="19">
        <f t="shared" si="502"/>
        <v>445800</v>
      </c>
      <c r="L977" s="20"/>
    </row>
    <row r="978" spans="1:12" ht="36" x14ac:dyDescent="0.2">
      <c r="A978" s="22" t="s">
        <v>126</v>
      </c>
      <c r="B978" s="17" t="s">
        <v>316</v>
      </c>
      <c r="C978" s="17" t="s">
        <v>32</v>
      </c>
      <c r="D978" s="17" t="s">
        <v>849</v>
      </c>
      <c r="E978" s="17" t="s">
        <v>328</v>
      </c>
      <c r="F978" s="19">
        <f>'[1]7.ведомства'!G1150</f>
        <v>445800</v>
      </c>
      <c r="G978" s="19">
        <f>'[1]7.ведомства'!H1150</f>
        <v>445800</v>
      </c>
      <c r="H978" s="19">
        <f>'[1]7.ведомства'!I1150</f>
        <v>0</v>
      </c>
      <c r="I978" s="19">
        <f>'[1]7.ведомства'!J1150</f>
        <v>0</v>
      </c>
      <c r="J978" s="19">
        <f>'[1]7.ведомства'!K1150</f>
        <v>445800</v>
      </c>
      <c r="K978" s="19">
        <f>'[1]7.ведомства'!L1150</f>
        <v>445800</v>
      </c>
      <c r="L978" s="20"/>
    </row>
    <row r="979" spans="1:12" ht="24" x14ac:dyDescent="0.2">
      <c r="A979" s="22" t="s">
        <v>67</v>
      </c>
      <c r="B979" s="17" t="s">
        <v>316</v>
      </c>
      <c r="C979" s="17" t="s">
        <v>32</v>
      </c>
      <c r="D979" s="17" t="s">
        <v>68</v>
      </c>
      <c r="E979" s="18"/>
      <c r="F979" s="19">
        <f>F980</f>
        <v>3994200</v>
      </c>
      <c r="G979" s="19">
        <f t="shared" ref="G979:K980" si="503">G980</f>
        <v>3994200</v>
      </c>
      <c r="H979" s="19">
        <f t="shared" si="503"/>
        <v>0</v>
      </c>
      <c r="I979" s="19">
        <f t="shared" si="503"/>
        <v>0</v>
      </c>
      <c r="J979" s="19">
        <f t="shared" si="503"/>
        <v>3994200</v>
      </c>
      <c r="K979" s="19">
        <f t="shared" si="503"/>
        <v>3994200</v>
      </c>
      <c r="L979" s="20"/>
    </row>
    <row r="980" spans="1:12" ht="24" x14ac:dyDescent="0.2">
      <c r="A980" s="22" t="s">
        <v>850</v>
      </c>
      <c r="B980" s="17" t="s">
        <v>316</v>
      </c>
      <c r="C980" s="17" t="s">
        <v>32</v>
      </c>
      <c r="D980" s="17" t="s">
        <v>851</v>
      </c>
      <c r="E980" s="18"/>
      <c r="F980" s="19">
        <f>F981</f>
        <v>3994200</v>
      </c>
      <c r="G980" s="19">
        <f t="shared" si="503"/>
        <v>3994200</v>
      </c>
      <c r="H980" s="19">
        <f t="shared" si="503"/>
        <v>0</v>
      </c>
      <c r="I980" s="19">
        <f t="shared" si="503"/>
        <v>0</v>
      </c>
      <c r="J980" s="19">
        <f t="shared" si="503"/>
        <v>3994200</v>
      </c>
      <c r="K980" s="19">
        <f t="shared" si="503"/>
        <v>3994200</v>
      </c>
      <c r="L980" s="20"/>
    </row>
    <row r="981" spans="1:12" ht="60" x14ac:dyDescent="0.2">
      <c r="A981" s="22" t="s">
        <v>852</v>
      </c>
      <c r="B981" s="17" t="s">
        <v>316</v>
      </c>
      <c r="C981" s="17" t="s">
        <v>32</v>
      </c>
      <c r="D981" s="17" t="s">
        <v>853</v>
      </c>
      <c r="E981" s="18"/>
      <c r="F981" s="19">
        <f t="shared" ref="F981:K981" si="504">F982+F984+F986</f>
        <v>3994200</v>
      </c>
      <c r="G981" s="19">
        <f t="shared" si="504"/>
        <v>3994200</v>
      </c>
      <c r="H981" s="19">
        <f t="shared" si="504"/>
        <v>0</v>
      </c>
      <c r="I981" s="19">
        <f t="shared" si="504"/>
        <v>0</v>
      </c>
      <c r="J981" s="19">
        <f t="shared" si="504"/>
        <v>3994200</v>
      </c>
      <c r="K981" s="19">
        <f t="shared" si="504"/>
        <v>3994200</v>
      </c>
      <c r="L981" s="20"/>
    </row>
    <row r="982" spans="1:12" ht="72" x14ac:dyDescent="0.2">
      <c r="A982" s="22" t="s">
        <v>854</v>
      </c>
      <c r="B982" s="17" t="s">
        <v>316</v>
      </c>
      <c r="C982" s="17" t="s">
        <v>32</v>
      </c>
      <c r="D982" s="17" t="s">
        <v>855</v>
      </c>
      <c r="E982" s="18"/>
      <c r="F982" s="19">
        <f t="shared" ref="F982:K982" si="505">F983</f>
        <v>2585800</v>
      </c>
      <c r="G982" s="19">
        <f t="shared" si="505"/>
        <v>2585800</v>
      </c>
      <c r="H982" s="19">
        <f t="shared" si="505"/>
        <v>0</v>
      </c>
      <c r="I982" s="19">
        <f t="shared" si="505"/>
        <v>0</v>
      </c>
      <c r="J982" s="19">
        <f t="shared" si="505"/>
        <v>2585800</v>
      </c>
      <c r="K982" s="19">
        <f t="shared" si="505"/>
        <v>2585800</v>
      </c>
      <c r="L982" s="20"/>
    </row>
    <row r="983" spans="1:12" ht="24" x14ac:dyDescent="0.2">
      <c r="A983" s="22" t="s">
        <v>89</v>
      </c>
      <c r="B983" s="17" t="s">
        <v>316</v>
      </c>
      <c r="C983" s="17" t="s">
        <v>32</v>
      </c>
      <c r="D983" s="17" t="s">
        <v>855</v>
      </c>
      <c r="E983" s="18">
        <v>300</v>
      </c>
      <c r="F983" s="19">
        <f>'[1]7.ведомства'!G531</f>
        <v>2585800</v>
      </c>
      <c r="G983" s="19">
        <f>'[1]7.ведомства'!H531</f>
        <v>2585800</v>
      </c>
      <c r="H983" s="19">
        <f>'[1]7.ведомства'!I531</f>
        <v>0</v>
      </c>
      <c r="I983" s="19">
        <f>'[1]7.ведомства'!J531</f>
        <v>0</v>
      </c>
      <c r="J983" s="19">
        <f>'[1]7.ведомства'!K531</f>
        <v>2585800</v>
      </c>
      <c r="K983" s="19">
        <f>'[1]7.ведомства'!L531</f>
        <v>2585800</v>
      </c>
      <c r="L983" s="20"/>
    </row>
    <row r="984" spans="1:12" ht="72" x14ac:dyDescent="0.2">
      <c r="A984" s="22" t="s">
        <v>856</v>
      </c>
      <c r="B984" s="17" t="s">
        <v>316</v>
      </c>
      <c r="C984" s="17" t="s">
        <v>32</v>
      </c>
      <c r="D984" s="17" t="s">
        <v>857</v>
      </c>
      <c r="E984" s="18"/>
      <c r="F984" s="19">
        <f t="shared" ref="F984:K984" si="506">F985</f>
        <v>36000</v>
      </c>
      <c r="G984" s="19">
        <f t="shared" si="506"/>
        <v>36000</v>
      </c>
      <c r="H984" s="19">
        <f t="shared" si="506"/>
        <v>0</v>
      </c>
      <c r="I984" s="19">
        <f t="shared" si="506"/>
        <v>0</v>
      </c>
      <c r="J984" s="19">
        <f t="shared" si="506"/>
        <v>36000</v>
      </c>
      <c r="K984" s="19">
        <f t="shared" si="506"/>
        <v>36000</v>
      </c>
      <c r="L984" s="20"/>
    </row>
    <row r="985" spans="1:12" ht="24" x14ac:dyDescent="0.2">
      <c r="A985" s="22" t="s">
        <v>27</v>
      </c>
      <c r="B985" s="17" t="s">
        <v>316</v>
      </c>
      <c r="C985" s="17" t="s">
        <v>32</v>
      </c>
      <c r="D985" s="17" t="s">
        <v>857</v>
      </c>
      <c r="E985" s="18">
        <v>200</v>
      </c>
      <c r="F985" s="19">
        <f>'[1]7.ведомства'!G533</f>
        <v>36000</v>
      </c>
      <c r="G985" s="19">
        <f>'[1]7.ведомства'!H533</f>
        <v>36000</v>
      </c>
      <c r="H985" s="19">
        <f>'[1]7.ведомства'!I533</f>
        <v>0</v>
      </c>
      <c r="I985" s="19">
        <f>'[1]7.ведомства'!J533</f>
        <v>0</v>
      </c>
      <c r="J985" s="19">
        <f>'[1]7.ведомства'!K533</f>
        <v>36000</v>
      </c>
      <c r="K985" s="19">
        <f>'[1]7.ведомства'!L533</f>
        <v>36000</v>
      </c>
      <c r="L985" s="20"/>
    </row>
    <row r="986" spans="1:12" ht="120" x14ac:dyDescent="0.2">
      <c r="A986" s="22" t="s">
        <v>858</v>
      </c>
      <c r="B986" s="17" t="s">
        <v>316</v>
      </c>
      <c r="C986" s="17" t="s">
        <v>32</v>
      </c>
      <c r="D986" s="17" t="s">
        <v>859</v>
      </c>
      <c r="E986" s="18"/>
      <c r="F986" s="19">
        <f t="shared" ref="F986:K986" si="507">F987</f>
        <v>1372400</v>
      </c>
      <c r="G986" s="19">
        <f t="shared" si="507"/>
        <v>1372400</v>
      </c>
      <c r="H986" s="19">
        <f t="shared" si="507"/>
        <v>0</v>
      </c>
      <c r="I986" s="19">
        <f t="shared" si="507"/>
        <v>0</v>
      </c>
      <c r="J986" s="19">
        <f t="shared" si="507"/>
        <v>1372400</v>
      </c>
      <c r="K986" s="19">
        <f t="shared" si="507"/>
        <v>1372400</v>
      </c>
      <c r="L986" s="20"/>
    </row>
    <row r="987" spans="1:12" ht="24" x14ac:dyDescent="0.2">
      <c r="A987" s="22" t="s">
        <v>89</v>
      </c>
      <c r="B987" s="17" t="s">
        <v>316</v>
      </c>
      <c r="C987" s="17" t="s">
        <v>32</v>
      </c>
      <c r="D987" s="17" t="s">
        <v>859</v>
      </c>
      <c r="E987" s="18">
        <v>300</v>
      </c>
      <c r="F987" s="19">
        <f>'[1]7.ведомства'!G535</f>
        <v>1372400</v>
      </c>
      <c r="G987" s="19">
        <f>'[1]7.ведомства'!H535</f>
        <v>1372400</v>
      </c>
      <c r="H987" s="19">
        <f>'[1]7.ведомства'!I535</f>
        <v>0</v>
      </c>
      <c r="I987" s="19">
        <f>'[1]7.ведомства'!J535</f>
        <v>0</v>
      </c>
      <c r="J987" s="19">
        <f>'[1]7.ведомства'!K535</f>
        <v>1372400</v>
      </c>
      <c r="K987" s="19">
        <f>'[1]7.ведомства'!L535</f>
        <v>1372400</v>
      </c>
      <c r="L987" s="20"/>
    </row>
    <row r="988" spans="1:12" x14ac:dyDescent="0.2">
      <c r="A988" s="21" t="s">
        <v>18</v>
      </c>
      <c r="B988" s="17" t="s">
        <v>316</v>
      </c>
      <c r="C988" s="17" t="s">
        <v>32</v>
      </c>
      <c r="D988" s="17" t="s">
        <v>19</v>
      </c>
      <c r="E988" s="18"/>
      <c r="F988" s="19">
        <f t="shared" ref="F988:K988" si="508">F989</f>
        <v>11489800</v>
      </c>
      <c r="G988" s="19">
        <f t="shared" si="508"/>
        <v>11489800</v>
      </c>
      <c r="H988" s="19">
        <f t="shared" si="508"/>
        <v>0</v>
      </c>
      <c r="I988" s="19">
        <f t="shared" si="508"/>
        <v>0</v>
      </c>
      <c r="J988" s="19">
        <f t="shared" si="508"/>
        <v>11489800</v>
      </c>
      <c r="K988" s="19">
        <f t="shared" si="508"/>
        <v>11489800</v>
      </c>
      <c r="L988" s="20"/>
    </row>
    <row r="989" spans="1:12" ht="36" x14ac:dyDescent="0.2">
      <c r="A989" s="21" t="s">
        <v>20</v>
      </c>
      <c r="B989" s="17" t="s">
        <v>316</v>
      </c>
      <c r="C989" s="17" t="s">
        <v>32</v>
      </c>
      <c r="D989" s="17" t="s">
        <v>21</v>
      </c>
      <c r="E989" s="18"/>
      <c r="F989" s="19">
        <f t="shared" ref="F989:K989" si="509">F990+F993</f>
        <v>11489800</v>
      </c>
      <c r="G989" s="19">
        <f t="shared" si="509"/>
        <v>11489800</v>
      </c>
      <c r="H989" s="19">
        <f t="shared" si="509"/>
        <v>0</v>
      </c>
      <c r="I989" s="19">
        <f t="shared" si="509"/>
        <v>0</v>
      </c>
      <c r="J989" s="19">
        <f t="shared" si="509"/>
        <v>11489800</v>
      </c>
      <c r="K989" s="19">
        <f t="shared" si="509"/>
        <v>11489800</v>
      </c>
      <c r="L989" s="20"/>
    </row>
    <row r="990" spans="1:12" ht="180" x14ac:dyDescent="0.2">
      <c r="A990" s="22" t="s">
        <v>860</v>
      </c>
      <c r="B990" s="17" t="s">
        <v>316</v>
      </c>
      <c r="C990" s="17" t="s">
        <v>32</v>
      </c>
      <c r="D990" s="17" t="s">
        <v>861</v>
      </c>
      <c r="E990" s="18"/>
      <c r="F990" s="19">
        <f>F992+F991</f>
        <v>11489800</v>
      </c>
      <c r="G990" s="19">
        <f t="shared" ref="G990:K990" si="510">G992+G991</f>
        <v>11489800</v>
      </c>
      <c r="H990" s="19">
        <f t="shared" si="510"/>
        <v>0</v>
      </c>
      <c r="I990" s="19">
        <f t="shared" si="510"/>
        <v>0</v>
      </c>
      <c r="J990" s="19">
        <f t="shared" si="510"/>
        <v>11489800</v>
      </c>
      <c r="K990" s="19">
        <f t="shared" si="510"/>
        <v>11489800</v>
      </c>
      <c r="L990" s="20"/>
    </row>
    <row r="991" spans="1:12" ht="24" x14ac:dyDescent="0.2">
      <c r="A991" s="22" t="s">
        <v>27</v>
      </c>
      <c r="B991" s="17" t="s">
        <v>316</v>
      </c>
      <c r="C991" s="17" t="s">
        <v>32</v>
      </c>
      <c r="D991" s="17" t="s">
        <v>861</v>
      </c>
      <c r="E991" s="18">
        <v>200</v>
      </c>
      <c r="F991" s="19">
        <f>'[1]7.ведомства'!G193</f>
        <v>91200</v>
      </c>
      <c r="G991" s="19">
        <f>'[1]7.ведомства'!H193</f>
        <v>91200</v>
      </c>
      <c r="H991" s="19">
        <f>'[1]7.ведомства'!I193</f>
        <v>0</v>
      </c>
      <c r="I991" s="19">
        <f>'[1]7.ведомства'!J193</f>
        <v>0</v>
      </c>
      <c r="J991" s="19">
        <f>'[1]7.ведомства'!K193</f>
        <v>91200</v>
      </c>
      <c r="K991" s="19">
        <f>'[1]7.ведомства'!L193</f>
        <v>91200</v>
      </c>
      <c r="L991" s="20"/>
    </row>
    <row r="992" spans="1:12" ht="24" x14ac:dyDescent="0.2">
      <c r="A992" s="22" t="s">
        <v>89</v>
      </c>
      <c r="B992" s="17" t="s">
        <v>316</v>
      </c>
      <c r="C992" s="17" t="s">
        <v>32</v>
      </c>
      <c r="D992" s="17" t="s">
        <v>861</v>
      </c>
      <c r="E992" s="18">
        <v>300</v>
      </c>
      <c r="F992" s="19">
        <f>'[1]7.ведомства'!G194</f>
        <v>11398600</v>
      </c>
      <c r="G992" s="19">
        <f>'[1]7.ведомства'!H194</f>
        <v>11398600</v>
      </c>
      <c r="H992" s="19">
        <f>'[1]7.ведомства'!I194</f>
        <v>0</v>
      </c>
      <c r="I992" s="19">
        <f>'[1]7.ведомства'!J194</f>
        <v>0</v>
      </c>
      <c r="J992" s="19">
        <f>'[1]7.ведомства'!K194</f>
        <v>11398600</v>
      </c>
      <c r="K992" s="19">
        <f>'[1]7.ведомства'!L194</f>
        <v>11398600</v>
      </c>
      <c r="L992" s="20"/>
    </row>
    <row r="993" spans="1:12" ht="72" hidden="1" x14ac:dyDescent="0.2">
      <c r="A993" s="22" t="s">
        <v>862</v>
      </c>
      <c r="B993" s="17" t="s">
        <v>316</v>
      </c>
      <c r="C993" s="17" t="s">
        <v>32</v>
      </c>
      <c r="D993" s="17" t="s">
        <v>863</v>
      </c>
      <c r="E993" s="18"/>
      <c r="F993" s="19">
        <f t="shared" ref="F993:K993" si="511">F994</f>
        <v>0</v>
      </c>
      <c r="G993" s="19">
        <f t="shared" si="511"/>
        <v>0</v>
      </c>
      <c r="H993" s="19">
        <f t="shared" si="511"/>
        <v>0</v>
      </c>
      <c r="I993" s="19">
        <f t="shared" si="511"/>
        <v>0</v>
      </c>
      <c r="J993" s="19">
        <f t="shared" si="511"/>
        <v>0</v>
      </c>
      <c r="K993" s="19">
        <f t="shared" si="511"/>
        <v>0</v>
      </c>
      <c r="L993" s="20"/>
    </row>
    <row r="994" spans="1:12" ht="24" hidden="1" x14ac:dyDescent="0.2">
      <c r="A994" s="22" t="s">
        <v>89</v>
      </c>
      <c r="B994" s="17" t="s">
        <v>316</v>
      </c>
      <c r="C994" s="17" t="s">
        <v>32</v>
      </c>
      <c r="D994" s="17" t="s">
        <v>863</v>
      </c>
      <c r="E994" s="18">
        <v>300</v>
      </c>
      <c r="F994" s="19">
        <f>'[1]7.ведомства'!G196</f>
        <v>0</v>
      </c>
      <c r="G994" s="19">
        <f>'[1]7.ведомства'!H196</f>
        <v>0</v>
      </c>
      <c r="H994" s="19">
        <f>'[1]7.ведомства'!I196</f>
        <v>0</v>
      </c>
      <c r="I994" s="19">
        <f>'[1]7.ведомства'!J196</f>
        <v>0</v>
      </c>
      <c r="J994" s="19">
        <f>'[1]7.ведомства'!K196</f>
        <v>0</v>
      </c>
      <c r="K994" s="19">
        <f>'[1]7.ведомства'!L196</f>
        <v>0</v>
      </c>
      <c r="L994" s="20"/>
    </row>
    <row r="995" spans="1:12" x14ac:dyDescent="0.2">
      <c r="A995" s="22" t="s">
        <v>864</v>
      </c>
      <c r="B995" s="17" t="s">
        <v>316</v>
      </c>
      <c r="C995" s="17" t="s">
        <v>58</v>
      </c>
      <c r="D995" s="17"/>
      <c r="E995" s="18"/>
      <c r="F995" s="19">
        <f t="shared" ref="F995:K995" si="512">F996+F1016</f>
        <v>71909300</v>
      </c>
      <c r="G995" s="19">
        <f t="shared" si="512"/>
        <v>71909300</v>
      </c>
      <c r="H995" s="19">
        <f t="shared" si="512"/>
        <v>0</v>
      </c>
      <c r="I995" s="19">
        <f t="shared" si="512"/>
        <v>0</v>
      </c>
      <c r="J995" s="19">
        <f t="shared" si="512"/>
        <v>71909300</v>
      </c>
      <c r="K995" s="19">
        <f t="shared" si="512"/>
        <v>71909300</v>
      </c>
      <c r="L995" s="20"/>
    </row>
    <row r="996" spans="1:12" ht="24" x14ac:dyDescent="0.2">
      <c r="A996" s="22" t="s">
        <v>67</v>
      </c>
      <c r="B996" s="17" t="s">
        <v>316</v>
      </c>
      <c r="C996" s="17" t="s">
        <v>58</v>
      </c>
      <c r="D996" s="17" t="s">
        <v>68</v>
      </c>
      <c r="E996" s="18"/>
      <c r="F996" s="19">
        <f t="shared" ref="F996:K996" si="513">F997+F1004</f>
        <v>68489200</v>
      </c>
      <c r="G996" s="19">
        <f t="shared" si="513"/>
        <v>68489200</v>
      </c>
      <c r="H996" s="19">
        <f t="shared" si="513"/>
        <v>0</v>
      </c>
      <c r="I996" s="19">
        <f t="shared" si="513"/>
        <v>0</v>
      </c>
      <c r="J996" s="19">
        <f t="shared" si="513"/>
        <v>68489200</v>
      </c>
      <c r="K996" s="19">
        <f t="shared" si="513"/>
        <v>68489200</v>
      </c>
      <c r="L996" s="20"/>
    </row>
    <row r="997" spans="1:12" ht="24" x14ac:dyDescent="0.2">
      <c r="A997" s="22" t="s">
        <v>606</v>
      </c>
      <c r="B997" s="17" t="s">
        <v>316</v>
      </c>
      <c r="C997" s="17" t="s">
        <v>58</v>
      </c>
      <c r="D997" s="17" t="s">
        <v>70</v>
      </c>
      <c r="E997" s="18"/>
      <c r="F997" s="19">
        <f t="shared" ref="F997:K997" si="514">F998</f>
        <v>24474300</v>
      </c>
      <c r="G997" s="19">
        <f t="shared" si="514"/>
        <v>24474300</v>
      </c>
      <c r="H997" s="19">
        <f t="shared" si="514"/>
        <v>0</v>
      </c>
      <c r="I997" s="19">
        <f t="shared" si="514"/>
        <v>0</v>
      </c>
      <c r="J997" s="19">
        <f t="shared" si="514"/>
        <v>24474300</v>
      </c>
      <c r="K997" s="19">
        <f t="shared" si="514"/>
        <v>24474300</v>
      </c>
      <c r="L997" s="20"/>
    </row>
    <row r="998" spans="1:12" ht="36" x14ac:dyDescent="0.2">
      <c r="A998" s="22" t="s">
        <v>579</v>
      </c>
      <c r="B998" s="17" t="s">
        <v>316</v>
      </c>
      <c r="C998" s="17" t="s">
        <v>58</v>
      </c>
      <c r="D998" s="17" t="s">
        <v>580</v>
      </c>
      <c r="E998" s="18"/>
      <c r="F998" s="19">
        <f t="shared" ref="F998:K998" si="515">F999+F1002</f>
        <v>24474300</v>
      </c>
      <c r="G998" s="19">
        <f t="shared" si="515"/>
        <v>24474300</v>
      </c>
      <c r="H998" s="19">
        <f t="shared" si="515"/>
        <v>0</v>
      </c>
      <c r="I998" s="19">
        <f t="shared" si="515"/>
        <v>0</v>
      </c>
      <c r="J998" s="19">
        <f t="shared" si="515"/>
        <v>24474300</v>
      </c>
      <c r="K998" s="19">
        <f t="shared" si="515"/>
        <v>24474300</v>
      </c>
      <c r="L998" s="20"/>
    </row>
    <row r="999" spans="1:12" ht="108" x14ac:dyDescent="0.2">
      <c r="A999" s="22" t="s">
        <v>865</v>
      </c>
      <c r="B999" s="17" t="s">
        <v>316</v>
      </c>
      <c r="C999" s="17" t="s">
        <v>58</v>
      </c>
      <c r="D999" s="17" t="s">
        <v>866</v>
      </c>
      <c r="E999" s="18"/>
      <c r="F999" s="19">
        <f t="shared" ref="F999:K999" si="516">SUM(F1000:F1001)</f>
        <v>596900</v>
      </c>
      <c r="G999" s="19">
        <f t="shared" si="516"/>
        <v>596900</v>
      </c>
      <c r="H999" s="19">
        <f t="shared" si="516"/>
        <v>0</v>
      </c>
      <c r="I999" s="19">
        <f t="shared" si="516"/>
        <v>0</v>
      </c>
      <c r="J999" s="19">
        <f t="shared" si="516"/>
        <v>596900</v>
      </c>
      <c r="K999" s="19">
        <f t="shared" si="516"/>
        <v>596900</v>
      </c>
      <c r="L999" s="20"/>
    </row>
    <row r="1000" spans="1:12" ht="24" x14ac:dyDescent="0.2">
      <c r="A1000" s="22" t="s">
        <v>27</v>
      </c>
      <c r="B1000" s="17" t="s">
        <v>316</v>
      </c>
      <c r="C1000" s="17" t="s">
        <v>58</v>
      </c>
      <c r="D1000" s="17" t="s">
        <v>866</v>
      </c>
      <c r="E1000" s="18">
        <v>200</v>
      </c>
      <c r="F1000" s="19">
        <f>'[1]7.ведомства'!G541</f>
        <v>238800</v>
      </c>
      <c r="G1000" s="19">
        <f>'[1]7.ведомства'!H541</f>
        <v>238800</v>
      </c>
      <c r="H1000" s="19">
        <f>'[1]7.ведомства'!I541</f>
        <v>0</v>
      </c>
      <c r="I1000" s="19">
        <f>'[1]7.ведомства'!J541</f>
        <v>0</v>
      </c>
      <c r="J1000" s="19">
        <f>'[1]7.ведомства'!K541</f>
        <v>238800</v>
      </c>
      <c r="K1000" s="19">
        <f>'[1]7.ведомства'!L541</f>
        <v>238800</v>
      </c>
      <c r="L1000" s="20"/>
    </row>
    <row r="1001" spans="1:12" ht="36" x14ac:dyDescent="0.2">
      <c r="A1001" s="22" t="s">
        <v>126</v>
      </c>
      <c r="B1001" s="17" t="s">
        <v>316</v>
      </c>
      <c r="C1001" s="17" t="s">
        <v>58</v>
      </c>
      <c r="D1001" s="17" t="s">
        <v>866</v>
      </c>
      <c r="E1001" s="18">
        <v>600</v>
      </c>
      <c r="F1001" s="19">
        <f>'[1]7.ведомства'!G542</f>
        <v>358100</v>
      </c>
      <c r="G1001" s="19">
        <f>'[1]7.ведомства'!H542</f>
        <v>358100</v>
      </c>
      <c r="H1001" s="19">
        <f>'[1]7.ведомства'!I542</f>
        <v>0</v>
      </c>
      <c r="I1001" s="19">
        <f>'[1]7.ведомства'!J542</f>
        <v>0</v>
      </c>
      <c r="J1001" s="19">
        <f>'[1]7.ведомства'!K542</f>
        <v>358100</v>
      </c>
      <c r="K1001" s="19">
        <f>'[1]7.ведомства'!L542</f>
        <v>358100</v>
      </c>
      <c r="L1001" s="20"/>
    </row>
    <row r="1002" spans="1:12" ht="60" x14ac:dyDescent="0.2">
      <c r="A1002" s="22" t="s">
        <v>867</v>
      </c>
      <c r="B1002" s="17" t="s">
        <v>316</v>
      </c>
      <c r="C1002" s="17" t="s">
        <v>58</v>
      </c>
      <c r="D1002" s="17" t="s">
        <v>868</v>
      </c>
      <c r="E1002" s="18"/>
      <c r="F1002" s="19">
        <f t="shared" ref="F1002:K1002" si="517">F1003</f>
        <v>23877400</v>
      </c>
      <c r="G1002" s="19">
        <f t="shared" si="517"/>
        <v>23877400</v>
      </c>
      <c r="H1002" s="19">
        <f t="shared" si="517"/>
        <v>0</v>
      </c>
      <c r="I1002" s="19">
        <f t="shared" si="517"/>
        <v>0</v>
      </c>
      <c r="J1002" s="19">
        <f t="shared" si="517"/>
        <v>23877400</v>
      </c>
      <c r="K1002" s="19">
        <f t="shared" si="517"/>
        <v>23877400</v>
      </c>
      <c r="L1002" s="20"/>
    </row>
    <row r="1003" spans="1:12" ht="24" x14ac:dyDescent="0.2">
      <c r="A1003" s="22" t="s">
        <v>89</v>
      </c>
      <c r="B1003" s="17" t="s">
        <v>316</v>
      </c>
      <c r="C1003" s="17" t="s">
        <v>58</v>
      </c>
      <c r="D1003" s="17" t="s">
        <v>868</v>
      </c>
      <c r="E1003" s="18">
        <v>300</v>
      </c>
      <c r="F1003" s="19">
        <f>'[1]7.ведомства'!G544</f>
        <v>23877400</v>
      </c>
      <c r="G1003" s="19">
        <f>'[1]7.ведомства'!H544</f>
        <v>23877400</v>
      </c>
      <c r="H1003" s="19">
        <f>'[1]7.ведомства'!I544</f>
        <v>0</v>
      </c>
      <c r="I1003" s="19">
        <f>'[1]7.ведомства'!J544</f>
        <v>0</v>
      </c>
      <c r="J1003" s="19">
        <f>'[1]7.ведомства'!K544</f>
        <v>23877400</v>
      </c>
      <c r="K1003" s="19">
        <f>'[1]7.ведомства'!L544</f>
        <v>23877400</v>
      </c>
      <c r="L1003" s="20"/>
    </row>
    <row r="1004" spans="1:12" ht="24" x14ac:dyDescent="0.2">
      <c r="A1004" s="22" t="s">
        <v>869</v>
      </c>
      <c r="B1004" s="17" t="s">
        <v>316</v>
      </c>
      <c r="C1004" s="17" t="s">
        <v>58</v>
      </c>
      <c r="D1004" s="17" t="s">
        <v>851</v>
      </c>
      <c r="E1004" s="18"/>
      <c r="F1004" s="19">
        <f>F1005+F1013</f>
        <v>44014900</v>
      </c>
      <c r="G1004" s="19">
        <f t="shared" ref="G1004:K1004" si="518">G1005+G1013</f>
        <v>44014900</v>
      </c>
      <c r="H1004" s="19">
        <f t="shared" si="518"/>
        <v>0</v>
      </c>
      <c r="I1004" s="19">
        <f t="shared" si="518"/>
        <v>0</v>
      </c>
      <c r="J1004" s="19">
        <f t="shared" si="518"/>
        <v>44014900</v>
      </c>
      <c r="K1004" s="19">
        <f t="shared" si="518"/>
        <v>44014900</v>
      </c>
      <c r="L1004" s="20"/>
    </row>
    <row r="1005" spans="1:12" ht="48" x14ac:dyDescent="0.2">
      <c r="A1005" s="22" t="s">
        <v>870</v>
      </c>
      <c r="B1005" s="17" t="s">
        <v>316</v>
      </c>
      <c r="C1005" s="17" t="s">
        <v>58</v>
      </c>
      <c r="D1005" s="17" t="s">
        <v>871</v>
      </c>
      <c r="E1005" s="18"/>
      <c r="F1005" s="19">
        <f t="shared" ref="F1005:K1005" si="519">F1006+F1008+F1010</f>
        <v>39071100</v>
      </c>
      <c r="G1005" s="19">
        <f t="shared" si="519"/>
        <v>39071100</v>
      </c>
      <c r="H1005" s="19">
        <f t="shared" si="519"/>
        <v>0</v>
      </c>
      <c r="I1005" s="19">
        <f t="shared" si="519"/>
        <v>0</v>
      </c>
      <c r="J1005" s="19">
        <f t="shared" si="519"/>
        <v>39071100</v>
      </c>
      <c r="K1005" s="19">
        <f t="shared" si="519"/>
        <v>39071100</v>
      </c>
      <c r="L1005" s="20"/>
    </row>
    <row r="1006" spans="1:12" ht="48" x14ac:dyDescent="0.2">
      <c r="A1006" s="22" t="s">
        <v>872</v>
      </c>
      <c r="B1006" s="17" t="s">
        <v>316</v>
      </c>
      <c r="C1006" s="17" t="s">
        <v>58</v>
      </c>
      <c r="D1006" s="17" t="s">
        <v>873</v>
      </c>
      <c r="E1006" s="18"/>
      <c r="F1006" s="19">
        <f t="shared" ref="F1006:K1006" si="520">SUM(F1007:F1007)</f>
        <v>30392500</v>
      </c>
      <c r="G1006" s="19">
        <f t="shared" si="520"/>
        <v>30392500</v>
      </c>
      <c r="H1006" s="19">
        <f t="shared" si="520"/>
        <v>0</v>
      </c>
      <c r="I1006" s="19">
        <f t="shared" si="520"/>
        <v>0</v>
      </c>
      <c r="J1006" s="19">
        <f t="shared" si="520"/>
        <v>30392500</v>
      </c>
      <c r="K1006" s="19">
        <f t="shared" si="520"/>
        <v>30392500</v>
      </c>
      <c r="L1006" s="20"/>
    </row>
    <row r="1007" spans="1:12" ht="24" x14ac:dyDescent="0.2">
      <c r="A1007" s="22" t="s">
        <v>89</v>
      </c>
      <c r="B1007" s="17" t="s">
        <v>316</v>
      </c>
      <c r="C1007" s="17" t="s">
        <v>58</v>
      </c>
      <c r="D1007" s="17" t="s">
        <v>873</v>
      </c>
      <c r="E1007" s="18">
        <v>300</v>
      </c>
      <c r="F1007" s="19">
        <f>'[1]7.ведомства'!G548</f>
        <v>30392500</v>
      </c>
      <c r="G1007" s="19">
        <f>'[1]7.ведомства'!H548</f>
        <v>30392500</v>
      </c>
      <c r="H1007" s="19">
        <f>'[1]7.ведомства'!I548</f>
        <v>0</v>
      </c>
      <c r="I1007" s="19">
        <f>'[1]7.ведомства'!J548</f>
        <v>0</v>
      </c>
      <c r="J1007" s="19">
        <f>'[1]7.ведомства'!K548</f>
        <v>30392500</v>
      </c>
      <c r="K1007" s="19">
        <f>'[1]7.ведомства'!L548</f>
        <v>30392500</v>
      </c>
      <c r="L1007" s="20"/>
    </row>
    <row r="1008" spans="1:12" ht="72" x14ac:dyDescent="0.2">
      <c r="A1008" s="22" t="s">
        <v>874</v>
      </c>
      <c r="B1008" s="17" t="s">
        <v>316</v>
      </c>
      <c r="C1008" s="17" t="s">
        <v>58</v>
      </c>
      <c r="D1008" s="17" t="s">
        <v>875</v>
      </c>
      <c r="E1008" s="18"/>
      <c r="F1008" s="19">
        <f t="shared" ref="F1008:K1008" si="521">SUM(F1009:F1009)</f>
        <v>86600</v>
      </c>
      <c r="G1008" s="19">
        <f t="shared" si="521"/>
        <v>86600</v>
      </c>
      <c r="H1008" s="19">
        <f t="shared" si="521"/>
        <v>0</v>
      </c>
      <c r="I1008" s="19">
        <f t="shared" si="521"/>
        <v>0</v>
      </c>
      <c r="J1008" s="19">
        <f t="shared" si="521"/>
        <v>86600</v>
      </c>
      <c r="K1008" s="19">
        <f t="shared" si="521"/>
        <v>86600</v>
      </c>
      <c r="L1008" s="20"/>
    </row>
    <row r="1009" spans="1:12" ht="24" x14ac:dyDescent="0.2">
      <c r="A1009" s="22" t="s">
        <v>89</v>
      </c>
      <c r="B1009" s="17" t="s">
        <v>316</v>
      </c>
      <c r="C1009" s="17" t="s">
        <v>58</v>
      </c>
      <c r="D1009" s="17" t="s">
        <v>875</v>
      </c>
      <c r="E1009" s="18">
        <v>300</v>
      </c>
      <c r="F1009" s="19">
        <f>'[1]7.ведомства'!G550</f>
        <v>86600</v>
      </c>
      <c r="G1009" s="19">
        <f>'[1]7.ведомства'!H550</f>
        <v>86600</v>
      </c>
      <c r="H1009" s="19">
        <f>'[1]7.ведомства'!I550</f>
        <v>0</v>
      </c>
      <c r="I1009" s="19">
        <f>'[1]7.ведомства'!J550</f>
        <v>0</v>
      </c>
      <c r="J1009" s="19">
        <f>'[1]7.ведомства'!K550</f>
        <v>86600</v>
      </c>
      <c r="K1009" s="19">
        <f>'[1]7.ведомства'!L550</f>
        <v>86600</v>
      </c>
      <c r="L1009" s="20"/>
    </row>
    <row r="1010" spans="1:12" ht="84" x14ac:dyDescent="0.2">
      <c r="A1010" s="22" t="s">
        <v>876</v>
      </c>
      <c r="B1010" s="17" t="s">
        <v>316</v>
      </c>
      <c r="C1010" s="17" t="s">
        <v>58</v>
      </c>
      <c r="D1010" s="17" t="s">
        <v>877</v>
      </c>
      <c r="E1010" s="18"/>
      <c r="F1010" s="19">
        <f t="shared" ref="F1010:K1010" si="522">SUM(F1011:F1012)</f>
        <v>8592000</v>
      </c>
      <c r="G1010" s="19">
        <f t="shared" si="522"/>
        <v>8592000</v>
      </c>
      <c r="H1010" s="19">
        <f t="shared" si="522"/>
        <v>0</v>
      </c>
      <c r="I1010" s="19">
        <f t="shared" si="522"/>
        <v>0</v>
      </c>
      <c r="J1010" s="19">
        <f t="shared" si="522"/>
        <v>8592000</v>
      </c>
      <c r="K1010" s="19">
        <f t="shared" si="522"/>
        <v>8592000</v>
      </c>
      <c r="L1010" s="20"/>
    </row>
    <row r="1011" spans="1:12" ht="60" x14ac:dyDescent="0.2">
      <c r="A1011" s="22" t="s">
        <v>24</v>
      </c>
      <c r="B1011" s="17" t="s">
        <v>316</v>
      </c>
      <c r="C1011" s="17" t="s">
        <v>58</v>
      </c>
      <c r="D1011" s="17" t="s">
        <v>877</v>
      </c>
      <c r="E1011" s="18">
        <v>100</v>
      </c>
      <c r="F1011" s="19">
        <f>'[1]7.ведомства'!G552</f>
        <v>7462793.5200000005</v>
      </c>
      <c r="G1011" s="19">
        <f>'[1]7.ведомства'!H552</f>
        <v>7462793.5200000005</v>
      </c>
      <c r="H1011" s="19">
        <f>'[1]7.ведомства'!I552</f>
        <v>0</v>
      </c>
      <c r="I1011" s="19">
        <f>'[1]7.ведомства'!J552</f>
        <v>0</v>
      </c>
      <c r="J1011" s="19">
        <f>'[1]7.ведомства'!K552</f>
        <v>7462793.5200000005</v>
      </c>
      <c r="K1011" s="19">
        <f>'[1]7.ведомства'!L552</f>
        <v>7462793.5200000005</v>
      </c>
      <c r="L1011" s="20"/>
    </row>
    <row r="1012" spans="1:12" ht="24" x14ac:dyDescent="0.2">
      <c r="A1012" s="22" t="s">
        <v>27</v>
      </c>
      <c r="B1012" s="17" t="s">
        <v>316</v>
      </c>
      <c r="C1012" s="17" t="s">
        <v>58</v>
      </c>
      <c r="D1012" s="17" t="s">
        <v>877</v>
      </c>
      <c r="E1012" s="18">
        <v>200</v>
      </c>
      <c r="F1012" s="19">
        <f>'[1]7.ведомства'!G553</f>
        <v>1129206.48</v>
      </c>
      <c r="G1012" s="19">
        <f>'[1]7.ведомства'!H553</f>
        <v>1129206.48</v>
      </c>
      <c r="H1012" s="19">
        <f>'[1]7.ведомства'!I553</f>
        <v>0</v>
      </c>
      <c r="I1012" s="19">
        <f>'[1]7.ведомства'!J553</f>
        <v>0</v>
      </c>
      <c r="J1012" s="19">
        <f>'[1]7.ведомства'!K553</f>
        <v>1129206.48</v>
      </c>
      <c r="K1012" s="19">
        <f>'[1]7.ведомства'!L553</f>
        <v>1129206.48</v>
      </c>
      <c r="L1012" s="20"/>
    </row>
    <row r="1013" spans="1:12" ht="60" x14ac:dyDescent="0.2">
      <c r="A1013" s="22" t="s">
        <v>852</v>
      </c>
      <c r="B1013" s="17" t="s">
        <v>316</v>
      </c>
      <c r="C1013" s="17" t="s">
        <v>58</v>
      </c>
      <c r="D1013" s="17" t="s">
        <v>853</v>
      </c>
      <c r="E1013" s="17"/>
      <c r="F1013" s="19">
        <f>F1014</f>
        <v>4943800</v>
      </c>
      <c r="G1013" s="19">
        <f t="shared" ref="G1013:K1014" si="523">G1014</f>
        <v>4943800</v>
      </c>
      <c r="H1013" s="19">
        <f t="shared" si="523"/>
        <v>0</v>
      </c>
      <c r="I1013" s="19">
        <f t="shared" si="523"/>
        <v>0</v>
      </c>
      <c r="J1013" s="19">
        <f t="shared" si="523"/>
        <v>4943800</v>
      </c>
      <c r="K1013" s="19">
        <f t="shared" si="523"/>
        <v>4943800</v>
      </c>
      <c r="L1013" s="20"/>
    </row>
    <row r="1014" spans="1:12" ht="56.25" customHeight="1" x14ac:dyDescent="0.2">
      <c r="A1014" s="22" t="s">
        <v>878</v>
      </c>
      <c r="B1014" s="17" t="s">
        <v>316</v>
      </c>
      <c r="C1014" s="17" t="s">
        <v>58</v>
      </c>
      <c r="D1014" s="17" t="s">
        <v>879</v>
      </c>
      <c r="E1014" s="17"/>
      <c r="F1014" s="19">
        <f>F1015</f>
        <v>4943800</v>
      </c>
      <c r="G1014" s="19">
        <f t="shared" si="523"/>
        <v>4943800</v>
      </c>
      <c r="H1014" s="19">
        <f t="shared" si="523"/>
        <v>0</v>
      </c>
      <c r="I1014" s="19">
        <f t="shared" si="523"/>
        <v>0</v>
      </c>
      <c r="J1014" s="19">
        <f t="shared" si="523"/>
        <v>4943800</v>
      </c>
      <c r="K1014" s="19">
        <f t="shared" si="523"/>
        <v>4943800</v>
      </c>
      <c r="L1014" s="20"/>
    </row>
    <row r="1015" spans="1:12" ht="36.75" customHeight="1" x14ac:dyDescent="0.2">
      <c r="A1015" s="22" t="s">
        <v>169</v>
      </c>
      <c r="B1015" s="17" t="s">
        <v>316</v>
      </c>
      <c r="C1015" s="17" t="s">
        <v>58</v>
      </c>
      <c r="D1015" s="17" t="s">
        <v>879</v>
      </c>
      <c r="E1015" s="17" t="s">
        <v>306</v>
      </c>
      <c r="F1015" s="19">
        <f>'[1]7.ведомства'!G1357</f>
        <v>4943800</v>
      </c>
      <c r="G1015" s="19">
        <f>'[1]7.ведомства'!H1357</f>
        <v>4943800</v>
      </c>
      <c r="H1015" s="19">
        <f>'[1]7.ведомства'!I1357</f>
        <v>0</v>
      </c>
      <c r="I1015" s="19">
        <f>'[1]7.ведомства'!J1357</f>
        <v>0</v>
      </c>
      <c r="J1015" s="19">
        <f>'[1]7.ведомства'!K1357</f>
        <v>4943800</v>
      </c>
      <c r="K1015" s="19">
        <f>'[1]7.ведомства'!L1357</f>
        <v>4943800</v>
      </c>
      <c r="L1015" s="20"/>
    </row>
    <row r="1016" spans="1:12" x14ac:dyDescent="0.2">
      <c r="A1016" s="21" t="s">
        <v>18</v>
      </c>
      <c r="B1016" s="17" t="s">
        <v>316</v>
      </c>
      <c r="C1016" s="17" t="s">
        <v>58</v>
      </c>
      <c r="D1016" s="17" t="s">
        <v>19</v>
      </c>
      <c r="E1016" s="18"/>
      <c r="F1016" s="19">
        <f t="shared" ref="F1016:K1016" si="524">F1017</f>
        <v>3420100</v>
      </c>
      <c r="G1016" s="19">
        <f t="shared" si="524"/>
        <v>3420100</v>
      </c>
      <c r="H1016" s="19">
        <f t="shared" si="524"/>
        <v>0</v>
      </c>
      <c r="I1016" s="19">
        <f t="shared" si="524"/>
        <v>0</v>
      </c>
      <c r="J1016" s="19">
        <f t="shared" si="524"/>
        <v>3420100</v>
      </c>
      <c r="K1016" s="19">
        <f t="shared" si="524"/>
        <v>3420100</v>
      </c>
      <c r="L1016" s="20"/>
    </row>
    <row r="1017" spans="1:12" ht="36" x14ac:dyDescent="0.2">
      <c r="A1017" s="21" t="s">
        <v>20</v>
      </c>
      <c r="B1017" s="17" t="s">
        <v>316</v>
      </c>
      <c r="C1017" s="17" t="s">
        <v>58</v>
      </c>
      <c r="D1017" s="17" t="s">
        <v>21</v>
      </c>
      <c r="E1017" s="18"/>
      <c r="F1017" s="19">
        <f>F1021+F1024+F1018</f>
        <v>3420100</v>
      </c>
      <c r="G1017" s="19">
        <f t="shared" ref="G1017:K1017" si="525">G1021+G1024+G1018</f>
        <v>3420100</v>
      </c>
      <c r="H1017" s="19">
        <f t="shared" si="525"/>
        <v>0</v>
      </c>
      <c r="I1017" s="19">
        <f t="shared" si="525"/>
        <v>0</v>
      </c>
      <c r="J1017" s="19">
        <f t="shared" si="525"/>
        <v>3420100</v>
      </c>
      <c r="K1017" s="19">
        <f t="shared" si="525"/>
        <v>3420100</v>
      </c>
      <c r="L1017" s="20"/>
    </row>
    <row r="1018" spans="1:12" ht="60" x14ac:dyDescent="0.2">
      <c r="A1018" s="21" t="s">
        <v>880</v>
      </c>
      <c r="B1018" s="17" t="s">
        <v>316</v>
      </c>
      <c r="C1018" s="17" t="s">
        <v>58</v>
      </c>
      <c r="D1018" s="17" t="s">
        <v>881</v>
      </c>
      <c r="E1018" s="18"/>
      <c r="F1018" s="19">
        <f>F1020+F1019</f>
        <v>789600</v>
      </c>
      <c r="G1018" s="19">
        <f t="shared" ref="G1018:K1018" si="526">G1020+G1019</f>
        <v>789600</v>
      </c>
      <c r="H1018" s="19">
        <f t="shared" si="526"/>
        <v>0</v>
      </c>
      <c r="I1018" s="19">
        <f t="shared" si="526"/>
        <v>0</v>
      </c>
      <c r="J1018" s="19">
        <f t="shared" si="526"/>
        <v>789600</v>
      </c>
      <c r="K1018" s="19">
        <f t="shared" si="526"/>
        <v>789600</v>
      </c>
      <c r="L1018" s="20"/>
    </row>
    <row r="1019" spans="1:12" ht="24" x14ac:dyDescent="0.2">
      <c r="A1019" s="22" t="s">
        <v>27</v>
      </c>
      <c r="B1019" s="17" t="s">
        <v>316</v>
      </c>
      <c r="C1019" s="17" t="s">
        <v>58</v>
      </c>
      <c r="D1019" s="17" t="s">
        <v>881</v>
      </c>
      <c r="E1019" s="18">
        <v>200</v>
      </c>
      <c r="F1019" s="19">
        <f>'[1]7.ведомства'!G201</f>
        <v>11748</v>
      </c>
      <c r="G1019" s="19">
        <f>'[1]7.ведомства'!H201</f>
        <v>11748</v>
      </c>
      <c r="H1019" s="19">
        <f>'[1]7.ведомства'!I201</f>
        <v>0</v>
      </c>
      <c r="I1019" s="19">
        <f>'[1]7.ведомства'!J201</f>
        <v>0</v>
      </c>
      <c r="J1019" s="19">
        <f>'[1]7.ведомства'!K201</f>
        <v>11748</v>
      </c>
      <c r="K1019" s="19">
        <f>'[1]7.ведомства'!L201</f>
        <v>11748</v>
      </c>
      <c r="L1019" s="20"/>
    </row>
    <row r="1020" spans="1:12" ht="24" x14ac:dyDescent="0.2">
      <c r="A1020" s="22" t="s">
        <v>89</v>
      </c>
      <c r="B1020" s="17" t="s">
        <v>316</v>
      </c>
      <c r="C1020" s="17" t="s">
        <v>58</v>
      </c>
      <c r="D1020" s="17" t="s">
        <v>881</v>
      </c>
      <c r="E1020" s="18">
        <v>300</v>
      </c>
      <c r="F1020" s="19">
        <f>'[1]7.ведомства'!G202</f>
        <v>777852</v>
      </c>
      <c r="G1020" s="19">
        <f>'[1]7.ведомства'!H202</f>
        <v>777852</v>
      </c>
      <c r="H1020" s="19">
        <f>'[1]7.ведомства'!I202</f>
        <v>0</v>
      </c>
      <c r="I1020" s="19">
        <f>'[1]7.ведомства'!J202</f>
        <v>0</v>
      </c>
      <c r="J1020" s="19">
        <f>'[1]7.ведомства'!K202</f>
        <v>777852</v>
      </c>
      <c r="K1020" s="19">
        <f>'[1]7.ведомства'!L202</f>
        <v>777852</v>
      </c>
      <c r="L1020" s="20"/>
    </row>
    <row r="1021" spans="1:12" ht="84" x14ac:dyDescent="0.2">
      <c r="A1021" s="22" t="s">
        <v>882</v>
      </c>
      <c r="B1021" s="17" t="s">
        <v>316</v>
      </c>
      <c r="C1021" s="17" t="s">
        <v>58</v>
      </c>
      <c r="D1021" s="17" t="s">
        <v>883</v>
      </c>
      <c r="E1021" s="18"/>
      <c r="F1021" s="19">
        <f>F1022+F1023</f>
        <v>482500</v>
      </c>
      <c r="G1021" s="19">
        <f t="shared" ref="G1021:K1021" si="527">G1022+G1023</f>
        <v>482500</v>
      </c>
      <c r="H1021" s="19">
        <f t="shared" si="527"/>
        <v>0</v>
      </c>
      <c r="I1021" s="19">
        <f t="shared" si="527"/>
        <v>0</v>
      </c>
      <c r="J1021" s="19">
        <f t="shared" si="527"/>
        <v>482500</v>
      </c>
      <c r="K1021" s="19">
        <f t="shared" si="527"/>
        <v>482500</v>
      </c>
      <c r="L1021" s="20"/>
    </row>
    <row r="1022" spans="1:12" ht="60" x14ac:dyDescent="0.2">
      <c r="A1022" s="22" t="s">
        <v>24</v>
      </c>
      <c r="B1022" s="17" t="s">
        <v>316</v>
      </c>
      <c r="C1022" s="17" t="s">
        <v>58</v>
      </c>
      <c r="D1022" s="17" t="s">
        <v>883</v>
      </c>
      <c r="E1022" s="18">
        <v>100</v>
      </c>
      <c r="F1022" s="19">
        <f>'[1]7.ведомства'!G204</f>
        <v>401142.4</v>
      </c>
      <c r="G1022" s="19">
        <f>'[1]7.ведомства'!H204</f>
        <v>401142.4</v>
      </c>
      <c r="H1022" s="19">
        <f>'[1]7.ведомства'!I204</f>
        <v>0</v>
      </c>
      <c r="I1022" s="19">
        <f>'[1]7.ведомства'!J204</f>
        <v>0</v>
      </c>
      <c r="J1022" s="19">
        <f>'[1]7.ведомства'!K204</f>
        <v>401142.4</v>
      </c>
      <c r="K1022" s="19">
        <f>'[1]7.ведомства'!L204</f>
        <v>401142.4</v>
      </c>
      <c r="L1022" s="20"/>
    </row>
    <row r="1023" spans="1:12" ht="24" x14ac:dyDescent="0.2">
      <c r="A1023" s="22" t="s">
        <v>27</v>
      </c>
      <c r="B1023" s="17" t="s">
        <v>316</v>
      </c>
      <c r="C1023" s="17" t="s">
        <v>58</v>
      </c>
      <c r="D1023" s="17" t="s">
        <v>883</v>
      </c>
      <c r="E1023" s="18">
        <v>200</v>
      </c>
      <c r="F1023" s="19">
        <f>'[1]7.ведомства'!G205</f>
        <v>81357.600000000006</v>
      </c>
      <c r="G1023" s="19">
        <f>'[1]7.ведомства'!H205</f>
        <v>81357.600000000006</v>
      </c>
      <c r="H1023" s="19">
        <f>'[1]7.ведомства'!I205</f>
        <v>0</v>
      </c>
      <c r="I1023" s="19">
        <f>'[1]7.ведомства'!J205</f>
        <v>0</v>
      </c>
      <c r="J1023" s="19">
        <f>'[1]7.ведомства'!K205</f>
        <v>81357.600000000006</v>
      </c>
      <c r="K1023" s="19">
        <f>'[1]7.ведомства'!L205</f>
        <v>81357.600000000006</v>
      </c>
      <c r="L1023" s="20"/>
    </row>
    <row r="1024" spans="1:12" ht="48" x14ac:dyDescent="0.2">
      <c r="A1024" s="22" t="s">
        <v>884</v>
      </c>
      <c r="B1024" s="17" t="s">
        <v>316</v>
      </c>
      <c r="C1024" s="17" t="s">
        <v>58</v>
      </c>
      <c r="D1024" s="17" t="s">
        <v>885</v>
      </c>
      <c r="E1024" s="18"/>
      <c r="F1024" s="19">
        <f t="shared" ref="F1024:K1024" si="528">SUM(F1025:F1026)</f>
        <v>2148000</v>
      </c>
      <c r="G1024" s="19">
        <f t="shared" si="528"/>
        <v>2148000</v>
      </c>
      <c r="H1024" s="19">
        <f t="shared" si="528"/>
        <v>0</v>
      </c>
      <c r="I1024" s="19">
        <f t="shared" si="528"/>
        <v>0</v>
      </c>
      <c r="J1024" s="19">
        <f t="shared" si="528"/>
        <v>2148000</v>
      </c>
      <c r="K1024" s="19">
        <f t="shared" si="528"/>
        <v>2148000</v>
      </c>
      <c r="L1024" s="20"/>
    </row>
    <row r="1025" spans="1:12" ht="60" x14ac:dyDescent="0.2">
      <c r="A1025" s="22" t="s">
        <v>24</v>
      </c>
      <c r="B1025" s="17" t="s">
        <v>316</v>
      </c>
      <c r="C1025" s="17" t="s">
        <v>58</v>
      </c>
      <c r="D1025" s="17" t="s">
        <v>885</v>
      </c>
      <c r="E1025" s="18">
        <v>100</v>
      </c>
      <c r="F1025" s="49">
        <f>'[1]7.ведомства'!G207</f>
        <v>1937802.96</v>
      </c>
      <c r="G1025" s="49">
        <f>'[1]7.ведомства'!H207</f>
        <v>1937802.96</v>
      </c>
      <c r="H1025" s="49">
        <f>'[1]7.ведомства'!I207</f>
        <v>0</v>
      </c>
      <c r="I1025" s="49">
        <f>'[1]7.ведомства'!J207</f>
        <v>0</v>
      </c>
      <c r="J1025" s="49">
        <f>'[1]7.ведомства'!K207</f>
        <v>1937802.96</v>
      </c>
      <c r="K1025" s="49">
        <f>'[1]7.ведомства'!L207</f>
        <v>1937802.96</v>
      </c>
      <c r="L1025" s="20"/>
    </row>
    <row r="1026" spans="1:12" ht="24" x14ac:dyDescent="0.2">
      <c r="A1026" s="22" t="s">
        <v>27</v>
      </c>
      <c r="B1026" s="17" t="s">
        <v>316</v>
      </c>
      <c r="C1026" s="17" t="s">
        <v>58</v>
      </c>
      <c r="D1026" s="17" t="s">
        <v>885</v>
      </c>
      <c r="E1026" s="18">
        <v>200</v>
      </c>
      <c r="F1026" s="49">
        <f>'[1]7.ведомства'!G208</f>
        <v>210197.04</v>
      </c>
      <c r="G1026" s="49">
        <f>'[1]7.ведомства'!H208</f>
        <v>210197.04</v>
      </c>
      <c r="H1026" s="49">
        <f>'[1]7.ведомства'!I208</f>
        <v>0</v>
      </c>
      <c r="I1026" s="49">
        <f>'[1]7.ведомства'!J208</f>
        <v>0</v>
      </c>
      <c r="J1026" s="49">
        <f>'[1]7.ведомства'!K208</f>
        <v>210197.04</v>
      </c>
      <c r="K1026" s="49">
        <f>'[1]7.ведомства'!L208</f>
        <v>210197.04</v>
      </c>
      <c r="L1026" s="20"/>
    </row>
    <row r="1027" spans="1:12" x14ac:dyDescent="0.2">
      <c r="A1027" s="23" t="s">
        <v>886</v>
      </c>
      <c r="B1027" s="17" t="s">
        <v>316</v>
      </c>
      <c r="C1027" s="17" t="s">
        <v>100</v>
      </c>
      <c r="D1027" s="17"/>
      <c r="E1027" s="17"/>
      <c r="F1027" s="19">
        <f>F1028</f>
        <v>440431</v>
      </c>
      <c r="G1027" s="19">
        <f t="shared" ref="G1027:K1030" si="529">G1028</f>
        <v>0</v>
      </c>
      <c r="H1027" s="19">
        <f t="shared" si="529"/>
        <v>0</v>
      </c>
      <c r="I1027" s="19">
        <f t="shared" si="529"/>
        <v>0</v>
      </c>
      <c r="J1027" s="19">
        <f t="shared" si="529"/>
        <v>440431</v>
      </c>
      <c r="K1027" s="19">
        <f t="shared" si="529"/>
        <v>0</v>
      </c>
      <c r="L1027" s="20"/>
    </row>
    <row r="1028" spans="1:12" ht="24" x14ac:dyDescent="0.2">
      <c r="A1028" s="16" t="s">
        <v>217</v>
      </c>
      <c r="B1028" s="17" t="s">
        <v>316</v>
      </c>
      <c r="C1028" s="17" t="s">
        <v>100</v>
      </c>
      <c r="D1028" s="17" t="s">
        <v>119</v>
      </c>
      <c r="E1028" s="17"/>
      <c r="F1028" s="19">
        <f>F1029</f>
        <v>440431</v>
      </c>
      <c r="G1028" s="19">
        <f t="shared" si="529"/>
        <v>0</v>
      </c>
      <c r="H1028" s="19">
        <f t="shared" si="529"/>
        <v>0</v>
      </c>
      <c r="I1028" s="19">
        <f t="shared" si="529"/>
        <v>0</v>
      </c>
      <c r="J1028" s="19">
        <f t="shared" si="529"/>
        <v>440431</v>
      </c>
      <c r="K1028" s="19">
        <f t="shared" si="529"/>
        <v>0</v>
      </c>
      <c r="L1028" s="20"/>
    </row>
    <row r="1029" spans="1:12" ht="24" x14ac:dyDescent="0.2">
      <c r="A1029" s="22" t="s">
        <v>642</v>
      </c>
      <c r="B1029" s="17" t="s">
        <v>316</v>
      </c>
      <c r="C1029" s="17" t="s">
        <v>100</v>
      </c>
      <c r="D1029" s="17" t="s">
        <v>643</v>
      </c>
      <c r="E1029" s="17"/>
      <c r="F1029" s="19">
        <f>F1030</f>
        <v>440431</v>
      </c>
      <c r="G1029" s="19">
        <f t="shared" si="529"/>
        <v>0</v>
      </c>
      <c r="H1029" s="19">
        <f t="shared" si="529"/>
        <v>0</v>
      </c>
      <c r="I1029" s="19">
        <f t="shared" si="529"/>
        <v>0</v>
      </c>
      <c r="J1029" s="19">
        <f t="shared" si="529"/>
        <v>440431</v>
      </c>
      <c r="K1029" s="19">
        <f t="shared" si="529"/>
        <v>0</v>
      </c>
      <c r="L1029" s="20"/>
    </row>
    <row r="1030" spans="1:12" ht="24" x14ac:dyDescent="0.2">
      <c r="A1030" s="22" t="s">
        <v>644</v>
      </c>
      <c r="B1030" s="17" t="s">
        <v>316</v>
      </c>
      <c r="C1030" s="17" t="s">
        <v>100</v>
      </c>
      <c r="D1030" s="17" t="s">
        <v>645</v>
      </c>
      <c r="E1030" s="17"/>
      <c r="F1030" s="19">
        <f>F1031</f>
        <v>440431</v>
      </c>
      <c r="G1030" s="19">
        <f t="shared" si="529"/>
        <v>0</v>
      </c>
      <c r="H1030" s="19">
        <f t="shared" si="529"/>
        <v>0</v>
      </c>
      <c r="I1030" s="19">
        <f t="shared" si="529"/>
        <v>0</v>
      </c>
      <c r="J1030" s="19">
        <f t="shared" si="529"/>
        <v>440431</v>
      </c>
      <c r="K1030" s="19">
        <f t="shared" si="529"/>
        <v>0</v>
      </c>
      <c r="L1030" s="20"/>
    </row>
    <row r="1031" spans="1:12" ht="36" x14ac:dyDescent="0.2">
      <c r="A1031" s="32" t="s">
        <v>887</v>
      </c>
      <c r="B1031" s="17" t="s">
        <v>316</v>
      </c>
      <c r="C1031" s="17" t="s">
        <v>100</v>
      </c>
      <c r="D1031" s="17" t="s">
        <v>888</v>
      </c>
      <c r="E1031" s="17"/>
      <c r="F1031" s="19">
        <f t="shared" ref="F1031:K1031" si="530">SUM(F1032:F1033)</f>
        <v>440431</v>
      </c>
      <c r="G1031" s="19">
        <f t="shared" si="530"/>
        <v>0</v>
      </c>
      <c r="H1031" s="19">
        <f t="shared" si="530"/>
        <v>0</v>
      </c>
      <c r="I1031" s="19">
        <f t="shared" si="530"/>
        <v>0</v>
      </c>
      <c r="J1031" s="19">
        <f t="shared" si="530"/>
        <v>440431</v>
      </c>
      <c r="K1031" s="19">
        <f t="shared" si="530"/>
        <v>0</v>
      </c>
      <c r="L1031" s="20"/>
    </row>
    <row r="1032" spans="1:12" ht="24" x14ac:dyDescent="0.2">
      <c r="A1032" s="22" t="s">
        <v>27</v>
      </c>
      <c r="B1032" s="17" t="s">
        <v>316</v>
      </c>
      <c r="C1032" s="17" t="s">
        <v>100</v>
      </c>
      <c r="D1032" s="17" t="s">
        <v>888</v>
      </c>
      <c r="E1032" s="17" t="s">
        <v>28</v>
      </c>
      <c r="F1032" s="19">
        <f>'[1]7.ведомства'!G1156</f>
        <v>440431</v>
      </c>
      <c r="G1032" s="19">
        <f>'[1]7.ведомства'!H1156</f>
        <v>0</v>
      </c>
      <c r="H1032" s="19">
        <f>'[1]7.ведомства'!I1156</f>
        <v>0</v>
      </c>
      <c r="I1032" s="19">
        <f>'[1]7.ведомства'!J1156</f>
        <v>0</v>
      </c>
      <c r="J1032" s="19">
        <f>'[1]7.ведомства'!K1156</f>
        <v>440431</v>
      </c>
      <c r="K1032" s="19">
        <f>'[1]7.ведомства'!L1156</f>
        <v>0</v>
      </c>
      <c r="L1032" s="20"/>
    </row>
    <row r="1033" spans="1:12" ht="36" hidden="1" x14ac:dyDescent="0.2">
      <c r="A1033" s="22" t="s">
        <v>126</v>
      </c>
      <c r="B1033" s="17" t="s">
        <v>316</v>
      </c>
      <c r="C1033" s="17" t="s">
        <v>100</v>
      </c>
      <c r="D1033" s="17" t="s">
        <v>888</v>
      </c>
      <c r="E1033" s="17" t="s">
        <v>328</v>
      </c>
      <c r="F1033" s="19">
        <f>'[1]7.ведомства'!G559</f>
        <v>0</v>
      </c>
      <c r="G1033" s="19">
        <f>'[1]7.ведомства'!H559</f>
        <v>0</v>
      </c>
      <c r="H1033" s="19">
        <f>'[1]7.ведомства'!I559</f>
        <v>0</v>
      </c>
      <c r="I1033" s="19">
        <f>'[1]7.ведомства'!J559</f>
        <v>0</v>
      </c>
      <c r="J1033" s="19">
        <f>'[1]7.ведомства'!K559</f>
        <v>0</v>
      </c>
      <c r="K1033" s="19">
        <f>'[1]7.ведомства'!L559</f>
        <v>0</v>
      </c>
      <c r="L1033" s="20"/>
    </row>
    <row r="1034" spans="1:12" s="15" customFormat="1" x14ac:dyDescent="0.2">
      <c r="A1034" s="36" t="s">
        <v>889</v>
      </c>
      <c r="B1034" s="11" t="s">
        <v>113</v>
      </c>
      <c r="C1034" s="11"/>
      <c r="D1034" s="11"/>
      <c r="E1034" s="12"/>
      <c r="F1034" s="13">
        <f t="shared" ref="F1034:K1034" si="531">F1035</f>
        <v>17287876</v>
      </c>
      <c r="G1034" s="13">
        <f t="shared" si="531"/>
        <v>8888803.5600000005</v>
      </c>
      <c r="H1034" s="13">
        <f t="shared" si="531"/>
        <v>0</v>
      </c>
      <c r="I1034" s="13">
        <f t="shared" si="531"/>
        <v>0</v>
      </c>
      <c r="J1034" s="13">
        <f t="shared" si="531"/>
        <v>17287876</v>
      </c>
      <c r="K1034" s="13">
        <f t="shared" si="531"/>
        <v>8888803.5600000005</v>
      </c>
      <c r="L1034" s="14"/>
    </row>
    <row r="1035" spans="1:12" ht="24" x14ac:dyDescent="0.2">
      <c r="A1035" s="22" t="s">
        <v>890</v>
      </c>
      <c r="B1035" s="17" t="s">
        <v>113</v>
      </c>
      <c r="C1035" s="17" t="s">
        <v>96</v>
      </c>
      <c r="D1035" s="17"/>
      <c r="E1035" s="18"/>
      <c r="F1035" s="19">
        <f t="shared" ref="F1035:K1035" si="532">F1036+F1057+F1062</f>
        <v>17287876</v>
      </c>
      <c r="G1035" s="19">
        <f t="shared" si="532"/>
        <v>8888803.5600000005</v>
      </c>
      <c r="H1035" s="19">
        <f t="shared" si="532"/>
        <v>0</v>
      </c>
      <c r="I1035" s="19">
        <f t="shared" si="532"/>
        <v>0</v>
      </c>
      <c r="J1035" s="19">
        <f t="shared" si="532"/>
        <v>17287876</v>
      </c>
      <c r="K1035" s="19">
        <f t="shared" si="532"/>
        <v>8888803.5600000005</v>
      </c>
      <c r="L1035" s="20"/>
    </row>
    <row r="1036" spans="1:12" ht="24" x14ac:dyDescent="0.2">
      <c r="A1036" s="16" t="s">
        <v>217</v>
      </c>
      <c r="B1036" s="17" t="s">
        <v>113</v>
      </c>
      <c r="C1036" s="17" t="s">
        <v>96</v>
      </c>
      <c r="D1036" s="17" t="s">
        <v>119</v>
      </c>
      <c r="E1036" s="18"/>
      <c r="F1036" s="19">
        <f t="shared" ref="F1036:K1036" si="533">F1037</f>
        <v>17024176</v>
      </c>
      <c r="G1036" s="19">
        <f t="shared" si="533"/>
        <v>8888803.5600000005</v>
      </c>
      <c r="H1036" s="19">
        <f t="shared" si="533"/>
        <v>0</v>
      </c>
      <c r="I1036" s="19">
        <f t="shared" si="533"/>
        <v>0</v>
      </c>
      <c r="J1036" s="19">
        <f t="shared" si="533"/>
        <v>17024176</v>
      </c>
      <c r="K1036" s="19">
        <f t="shared" si="533"/>
        <v>8888803.5600000005</v>
      </c>
      <c r="L1036" s="20"/>
    </row>
    <row r="1037" spans="1:12" ht="36" x14ac:dyDescent="0.2">
      <c r="A1037" s="22" t="s">
        <v>891</v>
      </c>
      <c r="B1037" s="17" t="s">
        <v>113</v>
      </c>
      <c r="C1037" s="17" t="s">
        <v>96</v>
      </c>
      <c r="D1037" s="17" t="s">
        <v>892</v>
      </c>
      <c r="E1037" s="18"/>
      <c r="F1037" s="19">
        <f>F1038+F1052</f>
        <v>17024176</v>
      </c>
      <c r="G1037" s="19">
        <f t="shared" ref="G1037:K1037" si="534">G1038+G1052</f>
        <v>8888803.5600000005</v>
      </c>
      <c r="H1037" s="19">
        <f t="shared" si="534"/>
        <v>0</v>
      </c>
      <c r="I1037" s="19">
        <f t="shared" si="534"/>
        <v>0</v>
      </c>
      <c r="J1037" s="19">
        <f t="shared" si="534"/>
        <v>17024176</v>
      </c>
      <c r="K1037" s="19">
        <f t="shared" si="534"/>
        <v>8888803.5600000005</v>
      </c>
      <c r="L1037" s="20"/>
    </row>
    <row r="1038" spans="1:12" ht="48" x14ac:dyDescent="0.2">
      <c r="A1038" s="22" t="s">
        <v>893</v>
      </c>
      <c r="B1038" s="17" t="s">
        <v>113</v>
      </c>
      <c r="C1038" s="17" t="s">
        <v>96</v>
      </c>
      <c r="D1038" s="17" t="s">
        <v>894</v>
      </c>
      <c r="E1038" s="18"/>
      <c r="F1038" s="19">
        <f>F1049+F1041+F1043+F1045+F1047+F1039</f>
        <v>6288906</v>
      </c>
      <c r="G1038" s="19">
        <f t="shared" ref="G1038:K1038" si="535">G1049+G1041+G1043+G1045+G1047+G1039</f>
        <v>0</v>
      </c>
      <c r="H1038" s="19">
        <f t="shared" si="535"/>
        <v>0</v>
      </c>
      <c r="I1038" s="19">
        <f t="shared" si="535"/>
        <v>0</v>
      </c>
      <c r="J1038" s="19">
        <f t="shared" si="535"/>
        <v>6288906</v>
      </c>
      <c r="K1038" s="19">
        <f t="shared" si="535"/>
        <v>0</v>
      </c>
      <c r="L1038" s="20"/>
    </row>
    <row r="1039" spans="1:12" ht="60" x14ac:dyDescent="0.2">
      <c r="A1039" s="22" t="s">
        <v>29</v>
      </c>
      <c r="B1039" s="17" t="s">
        <v>113</v>
      </c>
      <c r="C1039" s="17" t="s">
        <v>96</v>
      </c>
      <c r="D1039" s="17" t="s">
        <v>895</v>
      </c>
      <c r="E1039" s="18"/>
      <c r="F1039" s="19">
        <f>F1040</f>
        <v>50000</v>
      </c>
      <c r="G1039" s="19">
        <f t="shared" ref="G1039:K1039" si="536">G1040</f>
        <v>0</v>
      </c>
      <c r="H1039" s="19">
        <f t="shared" si="536"/>
        <v>0</v>
      </c>
      <c r="I1039" s="19">
        <f t="shared" si="536"/>
        <v>0</v>
      </c>
      <c r="J1039" s="19">
        <f t="shared" si="536"/>
        <v>50000</v>
      </c>
      <c r="K1039" s="19">
        <f t="shared" si="536"/>
        <v>0</v>
      </c>
      <c r="L1039" s="20"/>
    </row>
    <row r="1040" spans="1:12" ht="36" x14ac:dyDescent="0.2">
      <c r="A1040" s="22" t="s">
        <v>126</v>
      </c>
      <c r="B1040" s="17" t="s">
        <v>113</v>
      </c>
      <c r="C1040" s="17" t="s">
        <v>96</v>
      </c>
      <c r="D1040" s="17" t="s">
        <v>895</v>
      </c>
      <c r="E1040" s="18">
        <v>600</v>
      </c>
      <c r="F1040" s="19">
        <f>'[1]7.ведомства'!G765</f>
        <v>50000</v>
      </c>
      <c r="G1040" s="19">
        <f>'[1]7.ведомства'!H765</f>
        <v>0</v>
      </c>
      <c r="H1040" s="19">
        <f>'[1]7.ведомства'!I765</f>
        <v>0</v>
      </c>
      <c r="I1040" s="19">
        <f>'[1]7.ведомства'!J765</f>
        <v>0</v>
      </c>
      <c r="J1040" s="19">
        <f>'[1]7.ведомства'!K765</f>
        <v>50000</v>
      </c>
      <c r="K1040" s="19">
        <f>'[1]7.ведомства'!L765</f>
        <v>0</v>
      </c>
      <c r="L1040" s="20"/>
    </row>
    <row r="1041" spans="1:12" ht="36" x14ac:dyDescent="0.2">
      <c r="A1041" s="30" t="s">
        <v>151</v>
      </c>
      <c r="B1041" s="17" t="s">
        <v>113</v>
      </c>
      <c r="C1041" s="17" t="s">
        <v>96</v>
      </c>
      <c r="D1041" s="17" t="s">
        <v>896</v>
      </c>
      <c r="E1041" s="18"/>
      <c r="F1041" s="19">
        <f t="shared" ref="F1041:K1041" si="537">F1042</f>
        <v>4260100</v>
      </c>
      <c r="G1041" s="19">
        <f t="shared" si="537"/>
        <v>0</v>
      </c>
      <c r="H1041" s="19">
        <f t="shared" si="537"/>
        <v>0</v>
      </c>
      <c r="I1041" s="19">
        <f t="shared" si="537"/>
        <v>0</v>
      </c>
      <c r="J1041" s="19">
        <f t="shared" si="537"/>
        <v>4260100</v>
      </c>
      <c r="K1041" s="19">
        <f t="shared" si="537"/>
        <v>0</v>
      </c>
      <c r="L1041" s="20"/>
    </row>
    <row r="1042" spans="1:12" ht="36" x14ac:dyDescent="0.2">
      <c r="A1042" s="22" t="s">
        <v>126</v>
      </c>
      <c r="B1042" s="17" t="s">
        <v>113</v>
      </c>
      <c r="C1042" s="17" t="s">
        <v>96</v>
      </c>
      <c r="D1042" s="17" t="s">
        <v>896</v>
      </c>
      <c r="E1042" s="18">
        <v>600</v>
      </c>
      <c r="F1042" s="19">
        <f>'[1]7.ведомства'!G767</f>
        <v>4260100</v>
      </c>
      <c r="G1042" s="19">
        <f>'[1]7.ведомства'!H767</f>
        <v>0</v>
      </c>
      <c r="H1042" s="19">
        <f>'[1]7.ведомства'!I767</f>
        <v>0</v>
      </c>
      <c r="I1042" s="19">
        <f>'[1]7.ведомства'!J767</f>
        <v>0</v>
      </c>
      <c r="J1042" s="19">
        <f>'[1]7.ведомства'!K767</f>
        <v>4260100</v>
      </c>
      <c r="K1042" s="19">
        <f>'[1]7.ведомства'!L767</f>
        <v>0</v>
      </c>
      <c r="L1042" s="20"/>
    </row>
    <row r="1043" spans="1:12" ht="36" x14ac:dyDescent="0.2">
      <c r="A1043" s="30" t="s">
        <v>153</v>
      </c>
      <c r="B1043" s="17" t="s">
        <v>113</v>
      </c>
      <c r="C1043" s="17" t="s">
        <v>96</v>
      </c>
      <c r="D1043" s="17" t="s">
        <v>897</v>
      </c>
      <c r="E1043" s="18"/>
      <c r="F1043" s="19">
        <f>F1044</f>
        <v>282856</v>
      </c>
      <c r="G1043" s="19">
        <f t="shared" ref="G1043:K1043" si="538">G1044</f>
        <v>0</v>
      </c>
      <c r="H1043" s="19">
        <f t="shared" si="538"/>
        <v>0</v>
      </c>
      <c r="I1043" s="19">
        <f t="shared" si="538"/>
        <v>0</v>
      </c>
      <c r="J1043" s="19">
        <f t="shared" si="538"/>
        <v>282856</v>
      </c>
      <c r="K1043" s="19">
        <f t="shared" si="538"/>
        <v>0</v>
      </c>
      <c r="L1043" s="20"/>
    </row>
    <row r="1044" spans="1:12" ht="36" x14ac:dyDescent="0.2">
      <c r="A1044" s="22" t="s">
        <v>126</v>
      </c>
      <c r="B1044" s="17" t="s">
        <v>113</v>
      </c>
      <c r="C1044" s="17" t="s">
        <v>96</v>
      </c>
      <c r="D1044" s="17" t="s">
        <v>897</v>
      </c>
      <c r="E1044" s="18">
        <v>600</v>
      </c>
      <c r="F1044" s="19">
        <f>'[1]7.ведомства'!G769</f>
        <v>282856</v>
      </c>
      <c r="G1044" s="19">
        <f>'[1]7.ведомства'!H769</f>
        <v>0</v>
      </c>
      <c r="H1044" s="19">
        <f>'[1]7.ведомства'!I769</f>
        <v>0</v>
      </c>
      <c r="I1044" s="19">
        <f>'[1]7.ведомства'!J769</f>
        <v>0</v>
      </c>
      <c r="J1044" s="19">
        <f>'[1]7.ведомства'!K769</f>
        <v>282856</v>
      </c>
      <c r="K1044" s="19">
        <f>'[1]7.ведомства'!L769</f>
        <v>0</v>
      </c>
      <c r="L1044" s="20"/>
    </row>
    <row r="1045" spans="1:12" ht="36" x14ac:dyDescent="0.2">
      <c r="A1045" s="30" t="s">
        <v>155</v>
      </c>
      <c r="B1045" s="17" t="s">
        <v>113</v>
      </c>
      <c r="C1045" s="17" t="s">
        <v>96</v>
      </c>
      <c r="D1045" s="17" t="s">
        <v>898</v>
      </c>
      <c r="E1045" s="18"/>
      <c r="F1045" s="19">
        <f>F1046</f>
        <v>175040</v>
      </c>
      <c r="G1045" s="19">
        <f t="shared" ref="G1045:K1045" si="539">G1046</f>
        <v>0</v>
      </c>
      <c r="H1045" s="19">
        <f t="shared" si="539"/>
        <v>0</v>
      </c>
      <c r="I1045" s="19">
        <f t="shared" si="539"/>
        <v>0</v>
      </c>
      <c r="J1045" s="19">
        <f t="shared" si="539"/>
        <v>175040</v>
      </c>
      <c r="K1045" s="19">
        <f t="shared" si="539"/>
        <v>0</v>
      </c>
      <c r="L1045" s="20"/>
    </row>
    <row r="1046" spans="1:12" ht="36" x14ac:dyDescent="0.2">
      <c r="A1046" s="22" t="s">
        <v>126</v>
      </c>
      <c r="B1046" s="17" t="s">
        <v>113</v>
      </c>
      <c r="C1046" s="17" t="s">
        <v>96</v>
      </c>
      <c r="D1046" s="17" t="s">
        <v>898</v>
      </c>
      <c r="E1046" s="18">
        <v>600</v>
      </c>
      <c r="F1046" s="19">
        <f>'[1]7.ведомства'!G771</f>
        <v>175040</v>
      </c>
      <c r="G1046" s="19">
        <f>'[1]7.ведомства'!H771</f>
        <v>0</v>
      </c>
      <c r="H1046" s="19">
        <f>'[1]7.ведомства'!I771</f>
        <v>0</v>
      </c>
      <c r="I1046" s="19">
        <f>'[1]7.ведомства'!J771</f>
        <v>0</v>
      </c>
      <c r="J1046" s="19">
        <f>'[1]7.ведомства'!K771</f>
        <v>175040</v>
      </c>
      <c r="K1046" s="19">
        <f>'[1]7.ведомства'!L771</f>
        <v>0</v>
      </c>
      <c r="L1046" s="20"/>
    </row>
    <row r="1047" spans="1:12" ht="36" x14ac:dyDescent="0.2">
      <c r="A1047" s="30" t="s">
        <v>157</v>
      </c>
      <c r="B1047" s="17" t="s">
        <v>113</v>
      </c>
      <c r="C1047" s="17" t="s">
        <v>96</v>
      </c>
      <c r="D1047" s="17" t="s">
        <v>899</v>
      </c>
      <c r="E1047" s="18"/>
      <c r="F1047" s="19">
        <f>F1048</f>
        <v>120860</v>
      </c>
      <c r="G1047" s="19">
        <f t="shared" ref="G1047:K1047" si="540">G1048</f>
        <v>0</v>
      </c>
      <c r="H1047" s="19">
        <f t="shared" si="540"/>
        <v>0</v>
      </c>
      <c r="I1047" s="19">
        <f t="shared" si="540"/>
        <v>0</v>
      </c>
      <c r="J1047" s="19">
        <f t="shared" si="540"/>
        <v>120860</v>
      </c>
      <c r="K1047" s="19">
        <f t="shared" si="540"/>
        <v>0</v>
      </c>
      <c r="L1047" s="20"/>
    </row>
    <row r="1048" spans="1:12" ht="36" x14ac:dyDescent="0.2">
      <c r="A1048" s="22" t="s">
        <v>126</v>
      </c>
      <c r="B1048" s="17" t="s">
        <v>113</v>
      </c>
      <c r="C1048" s="17" t="s">
        <v>96</v>
      </c>
      <c r="D1048" s="17" t="s">
        <v>899</v>
      </c>
      <c r="E1048" s="18">
        <v>600</v>
      </c>
      <c r="F1048" s="19">
        <f>'[1]7.ведомства'!G773</f>
        <v>120860</v>
      </c>
      <c r="G1048" s="19">
        <f>'[1]7.ведомства'!H773</f>
        <v>0</v>
      </c>
      <c r="H1048" s="19">
        <f>'[1]7.ведомства'!I773</f>
        <v>0</v>
      </c>
      <c r="I1048" s="19">
        <f>'[1]7.ведомства'!J773</f>
        <v>0</v>
      </c>
      <c r="J1048" s="19">
        <f>'[1]7.ведомства'!K773</f>
        <v>120860</v>
      </c>
      <c r="K1048" s="19">
        <f>'[1]7.ведомства'!L773</f>
        <v>0</v>
      </c>
      <c r="L1048" s="20"/>
    </row>
    <row r="1049" spans="1:12" ht="24" x14ac:dyDescent="0.2">
      <c r="A1049" s="23" t="s">
        <v>186</v>
      </c>
      <c r="B1049" s="17" t="s">
        <v>113</v>
      </c>
      <c r="C1049" s="17" t="s">
        <v>96</v>
      </c>
      <c r="D1049" s="17" t="s">
        <v>900</v>
      </c>
      <c r="E1049" s="18"/>
      <c r="F1049" s="19">
        <f t="shared" ref="F1049:K1049" si="541">SUM(F1050:F1051)</f>
        <v>1400050</v>
      </c>
      <c r="G1049" s="19">
        <f t="shared" si="541"/>
        <v>0</v>
      </c>
      <c r="H1049" s="19">
        <f t="shared" si="541"/>
        <v>0</v>
      </c>
      <c r="I1049" s="19">
        <f t="shared" si="541"/>
        <v>0</v>
      </c>
      <c r="J1049" s="19">
        <f t="shared" si="541"/>
        <v>1400050</v>
      </c>
      <c r="K1049" s="19">
        <f t="shared" si="541"/>
        <v>0</v>
      </c>
      <c r="L1049" s="20"/>
    </row>
    <row r="1050" spans="1:12" ht="60" x14ac:dyDescent="0.2">
      <c r="A1050" s="22" t="s">
        <v>24</v>
      </c>
      <c r="B1050" s="17" t="s">
        <v>113</v>
      </c>
      <c r="C1050" s="17" t="s">
        <v>96</v>
      </c>
      <c r="D1050" s="17" t="s">
        <v>900</v>
      </c>
      <c r="E1050" s="18">
        <v>100</v>
      </c>
      <c r="F1050" s="19">
        <f>'[1]7.ведомства'!G775</f>
        <v>15600</v>
      </c>
      <c r="G1050" s="19">
        <f>'[1]7.ведомства'!H775</f>
        <v>0</v>
      </c>
      <c r="H1050" s="19">
        <f>'[1]7.ведомства'!I775</f>
        <v>0</v>
      </c>
      <c r="I1050" s="19">
        <f>'[1]7.ведомства'!J775</f>
        <v>0</v>
      </c>
      <c r="J1050" s="19">
        <f>'[1]7.ведомства'!K775</f>
        <v>15600</v>
      </c>
      <c r="K1050" s="19">
        <f>'[1]7.ведомства'!L775</f>
        <v>0</v>
      </c>
      <c r="L1050" s="20"/>
    </row>
    <row r="1051" spans="1:12" ht="24" x14ac:dyDescent="0.2">
      <c r="A1051" s="22" t="s">
        <v>27</v>
      </c>
      <c r="B1051" s="17" t="s">
        <v>113</v>
      </c>
      <c r="C1051" s="17" t="s">
        <v>96</v>
      </c>
      <c r="D1051" s="17" t="s">
        <v>900</v>
      </c>
      <c r="E1051" s="18">
        <v>200</v>
      </c>
      <c r="F1051" s="19">
        <f>'[1]7.ведомства'!G776</f>
        <v>1384450</v>
      </c>
      <c r="G1051" s="19">
        <f>'[1]7.ведомства'!H776</f>
        <v>0</v>
      </c>
      <c r="H1051" s="19">
        <f>'[1]7.ведомства'!I776</f>
        <v>0</v>
      </c>
      <c r="I1051" s="19">
        <f>'[1]7.ведомства'!J776</f>
        <v>0</v>
      </c>
      <c r="J1051" s="19">
        <f>'[1]7.ведомства'!K776</f>
        <v>1384450</v>
      </c>
      <c r="K1051" s="19">
        <f>'[1]7.ведомства'!L776</f>
        <v>0</v>
      </c>
      <c r="L1051" s="20"/>
    </row>
    <row r="1052" spans="1:12" ht="36" x14ac:dyDescent="0.2">
      <c r="A1052" s="40" t="s">
        <v>901</v>
      </c>
      <c r="B1052" s="41" t="s">
        <v>113</v>
      </c>
      <c r="C1052" s="41" t="s">
        <v>96</v>
      </c>
      <c r="D1052" s="41" t="s">
        <v>902</v>
      </c>
      <c r="E1052" s="50"/>
      <c r="F1052" s="19">
        <f>F1055+F1053</f>
        <v>10735270</v>
      </c>
      <c r="G1052" s="19">
        <f t="shared" ref="G1052:K1052" si="542">G1055+G1053</f>
        <v>8888803.5600000005</v>
      </c>
      <c r="H1052" s="19">
        <f t="shared" si="542"/>
        <v>0</v>
      </c>
      <c r="I1052" s="19">
        <f t="shared" si="542"/>
        <v>0</v>
      </c>
      <c r="J1052" s="19">
        <f t="shared" si="542"/>
        <v>10735270</v>
      </c>
      <c r="K1052" s="19">
        <f t="shared" si="542"/>
        <v>8888803.5600000005</v>
      </c>
      <c r="L1052" s="20"/>
    </row>
    <row r="1053" spans="1:12" ht="36" x14ac:dyDescent="0.2">
      <c r="A1053" s="40" t="s">
        <v>488</v>
      </c>
      <c r="B1053" s="41" t="s">
        <v>113</v>
      </c>
      <c r="C1053" s="41" t="s">
        <v>96</v>
      </c>
      <c r="D1053" s="41" t="s">
        <v>903</v>
      </c>
      <c r="E1053" s="50"/>
      <c r="F1053" s="19">
        <f>F1054</f>
        <v>8888803.5600000005</v>
      </c>
      <c r="G1053" s="19">
        <f t="shared" ref="G1053:K1053" si="543">G1054</f>
        <v>8888803.5600000005</v>
      </c>
      <c r="H1053" s="19">
        <f t="shared" si="543"/>
        <v>0</v>
      </c>
      <c r="I1053" s="19">
        <f t="shared" si="543"/>
        <v>0</v>
      </c>
      <c r="J1053" s="19">
        <f t="shared" si="543"/>
        <v>8888803.5600000005</v>
      </c>
      <c r="K1053" s="19">
        <f t="shared" si="543"/>
        <v>8888803.5600000005</v>
      </c>
      <c r="L1053" s="20"/>
    </row>
    <row r="1054" spans="1:12" ht="24" x14ac:dyDescent="0.2">
      <c r="A1054" s="40" t="s">
        <v>169</v>
      </c>
      <c r="B1054" s="41" t="s">
        <v>113</v>
      </c>
      <c r="C1054" s="41" t="s">
        <v>96</v>
      </c>
      <c r="D1054" s="41" t="s">
        <v>903</v>
      </c>
      <c r="E1054" s="50">
        <v>400</v>
      </c>
      <c r="F1054" s="19">
        <f>'[1]7.ведомства'!G1163</f>
        <v>8888803.5600000005</v>
      </c>
      <c r="G1054" s="19">
        <f>'[1]7.ведомства'!H1163</f>
        <v>8888803.5600000005</v>
      </c>
      <c r="H1054" s="19">
        <f>'[1]7.ведомства'!I1163</f>
        <v>0</v>
      </c>
      <c r="I1054" s="19">
        <f>'[1]7.ведомства'!J1163</f>
        <v>0</v>
      </c>
      <c r="J1054" s="19">
        <f>'[1]7.ведомства'!K1163</f>
        <v>8888803.5600000005</v>
      </c>
      <c r="K1054" s="19">
        <f>'[1]7.ведомства'!L1163</f>
        <v>8888803.5600000005</v>
      </c>
      <c r="L1054" s="20"/>
    </row>
    <row r="1055" spans="1:12" ht="48" x14ac:dyDescent="0.2">
      <c r="A1055" s="40" t="s">
        <v>603</v>
      </c>
      <c r="B1055" s="41" t="s">
        <v>113</v>
      </c>
      <c r="C1055" s="41" t="s">
        <v>96</v>
      </c>
      <c r="D1055" s="41" t="s">
        <v>904</v>
      </c>
      <c r="E1055" s="50"/>
      <c r="F1055" s="19">
        <f>F1056</f>
        <v>1846466.44</v>
      </c>
      <c r="G1055" s="19">
        <f t="shared" ref="G1055:K1055" si="544">G1056</f>
        <v>0</v>
      </c>
      <c r="H1055" s="19">
        <f t="shared" si="544"/>
        <v>0</v>
      </c>
      <c r="I1055" s="19">
        <f t="shared" si="544"/>
        <v>0</v>
      </c>
      <c r="J1055" s="19">
        <f t="shared" si="544"/>
        <v>1846466.44</v>
      </c>
      <c r="K1055" s="19">
        <f t="shared" si="544"/>
        <v>0</v>
      </c>
      <c r="L1055" s="20"/>
    </row>
    <row r="1056" spans="1:12" ht="33.75" customHeight="1" x14ac:dyDescent="0.2">
      <c r="A1056" s="40" t="s">
        <v>169</v>
      </c>
      <c r="B1056" s="41" t="s">
        <v>113</v>
      </c>
      <c r="C1056" s="41" t="s">
        <v>96</v>
      </c>
      <c r="D1056" s="41" t="s">
        <v>904</v>
      </c>
      <c r="E1056" s="50">
        <v>400</v>
      </c>
      <c r="F1056" s="19">
        <f>'[1]7.ведомства'!G1165</f>
        <v>1846466.44</v>
      </c>
      <c r="G1056" s="19">
        <f>'[1]7.ведомства'!H1165</f>
        <v>0</v>
      </c>
      <c r="H1056" s="19">
        <f>'[1]7.ведомства'!I1165</f>
        <v>0</v>
      </c>
      <c r="I1056" s="19">
        <f>'[1]7.ведомства'!J1165</f>
        <v>0</v>
      </c>
      <c r="J1056" s="19">
        <f>'[1]7.ведомства'!K1165</f>
        <v>1846466.44</v>
      </c>
      <c r="K1056" s="19">
        <f>'[1]7.ведомства'!L1165</f>
        <v>0</v>
      </c>
      <c r="L1056" s="20"/>
    </row>
    <row r="1057" spans="1:12" ht="36" x14ac:dyDescent="0.2">
      <c r="A1057" s="22" t="s">
        <v>648</v>
      </c>
      <c r="B1057" s="17" t="s">
        <v>113</v>
      </c>
      <c r="C1057" s="17" t="s">
        <v>96</v>
      </c>
      <c r="D1057" s="17" t="s">
        <v>347</v>
      </c>
      <c r="E1057" s="18"/>
      <c r="F1057" s="19">
        <f>F1058</f>
        <v>263700</v>
      </c>
      <c r="G1057" s="19">
        <f t="shared" ref="G1057:K1060" si="545">G1058</f>
        <v>0</v>
      </c>
      <c r="H1057" s="19">
        <f t="shared" si="545"/>
        <v>0</v>
      </c>
      <c r="I1057" s="19">
        <f t="shared" si="545"/>
        <v>0</v>
      </c>
      <c r="J1057" s="19">
        <f t="shared" si="545"/>
        <v>263700</v>
      </c>
      <c r="K1057" s="19">
        <f t="shared" si="545"/>
        <v>0</v>
      </c>
      <c r="L1057" s="20"/>
    </row>
    <row r="1058" spans="1:12" ht="24" x14ac:dyDescent="0.2">
      <c r="A1058" s="22" t="s">
        <v>649</v>
      </c>
      <c r="B1058" s="17" t="s">
        <v>113</v>
      </c>
      <c r="C1058" s="17" t="s">
        <v>96</v>
      </c>
      <c r="D1058" s="17" t="s">
        <v>650</v>
      </c>
      <c r="E1058" s="18"/>
      <c r="F1058" s="19">
        <f>F1059</f>
        <v>263700</v>
      </c>
      <c r="G1058" s="19">
        <f t="shared" si="545"/>
        <v>0</v>
      </c>
      <c r="H1058" s="19">
        <f t="shared" si="545"/>
        <v>0</v>
      </c>
      <c r="I1058" s="19">
        <f t="shared" si="545"/>
        <v>0</v>
      </c>
      <c r="J1058" s="19">
        <f t="shared" si="545"/>
        <v>263700</v>
      </c>
      <c r="K1058" s="19">
        <f t="shared" si="545"/>
        <v>0</v>
      </c>
      <c r="L1058" s="20"/>
    </row>
    <row r="1059" spans="1:12" ht="36" x14ac:dyDescent="0.2">
      <c r="A1059" s="30" t="s">
        <v>651</v>
      </c>
      <c r="B1059" s="17" t="s">
        <v>113</v>
      </c>
      <c r="C1059" s="17" t="s">
        <v>96</v>
      </c>
      <c r="D1059" s="17" t="s">
        <v>652</v>
      </c>
      <c r="E1059" s="18"/>
      <c r="F1059" s="19">
        <f>F1060</f>
        <v>263700</v>
      </c>
      <c r="G1059" s="19">
        <f t="shared" si="545"/>
        <v>0</v>
      </c>
      <c r="H1059" s="19">
        <f t="shared" si="545"/>
        <v>0</v>
      </c>
      <c r="I1059" s="19">
        <f t="shared" si="545"/>
        <v>0</v>
      </c>
      <c r="J1059" s="19">
        <f t="shared" si="545"/>
        <v>263700</v>
      </c>
      <c r="K1059" s="19">
        <f t="shared" si="545"/>
        <v>0</v>
      </c>
      <c r="L1059" s="20"/>
    </row>
    <row r="1060" spans="1:12" ht="36" x14ac:dyDescent="0.2">
      <c r="A1060" s="30" t="s">
        <v>905</v>
      </c>
      <c r="B1060" s="17" t="s">
        <v>113</v>
      </c>
      <c r="C1060" s="17" t="s">
        <v>96</v>
      </c>
      <c r="D1060" s="17" t="s">
        <v>906</v>
      </c>
      <c r="E1060" s="18"/>
      <c r="F1060" s="19">
        <f>F1061</f>
        <v>263700</v>
      </c>
      <c r="G1060" s="19">
        <f t="shared" si="545"/>
        <v>0</v>
      </c>
      <c r="H1060" s="19">
        <f t="shared" si="545"/>
        <v>0</v>
      </c>
      <c r="I1060" s="19">
        <f t="shared" si="545"/>
        <v>0</v>
      </c>
      <c r="J1060" s="19">
        <f t="shared" si="545"/>
        <v>263700</v>
      </c>
      <c r="K1060" s="19">
        <f t="shared" si="545"/>
        <v>0</v>
      </c>
      <c r="L1060" s="20"/>
    </row>
    <row r="1061" spans="1:12" ht="36" x14ac:dyDescent="0.2">
      <c r="A1061" s="22" t="s">
        <v>126</v>
      </c>
      <c r="B1061" s="17" t="s">
        <v>113</v>
      </c>
      <c r="C1061" s="17" t="s">
        <v>96</v>
      </c>
      <c r="D1061" s="17" t="s">
        <v>906</v>
      </c>
      <c r="E1061" s="18">
        <v>600</v>
      </c>
      <c r="F1061" s="19">
        <f>'[1]7.ведомства'!G781</f>
        <v>263700</v>
      </c>
      <c r="G1061" s="19">
        <f>'[1]7.ведомства'!H781</f>
        <v>0</v>
      </c>
      <c r="H1061" s="19">
        <f>'[1]7.ведомства'!I781</f>
        <v>0</v>
      </c>
      <c r="I1061" s="19">
        <f>'[1]7.ведомства'!J781</f>
        <v>0</v>
      </c>
      <c r="J1061" s="19">
        <f>'[1]7.ведомства'!K781</f>
        <v>263700</v>
      </c>
      <c r="K1061" s="19">
        <f>'[1]7.ведомства'!L781</f>
        <v>0</v>
      </c>
      <c r="L1061" s="20"/>
    </row>
    <row r="1062" spans="1:12" hidden="1" x14ac:dyDescent="0.2">
      <c r="A1062" s="21" t="s">
        <v>18</v>
      </c>
      <c r="B1062" s="17" t="s">
        <v>113</v>
      </c>
      <c r="C1062" s="17" t="s">
        <v>96</v>
      </c>
      <c r="D1062" s="17" t="s">
        <v>19</v>
      </c>
      <c r="E1062" s="17"/>
      <c r="F1062" s="19">
        <f>F1063</f>
        <v>0</v>
      </c>
      <c r="G1062" s="19">
        <f t="shared" ref="G1062:K1064" si="546">G1063</f>
        <v>0</v>
      </c>
      <c r="H1062" s="19">
        <f t="shared" si="546"/>
        <v>0</v>
      </c>
      <c r="I1062" s="19">
        <f t="shared" si="546"/>
        <v>0</v>
      </c>
      <c r="J1062" s="19">
        <f t="shared" si="546"/>
        <v>0</v>
      </c>
      <c r="K1062" s="19">
        <f t="shared" si="546"/>
        <v>0</v>
      </c>
      <c r="L1062" s="20"/>
    </row>
    <row r="1063" spans="1:12" ht="36" hidden="1" x14ac:dyDescent="0.2">
      <c r="A1063" s="21" t="s">
        <v>20</v>
      </c>
      <c r="B1063" s="17" t="s">
        <v>113</v>
      </c>
      <c r="C1063" s="17" t="s">
        <v>96</v>
      </c>
      <c r="D1063" s="17" t="s">
        <v>21</v>
      </c>
      <c r="E1063" s="17"/>
      <c r="F1063" s="19">
        <f>F1064</f>
        <v>0</v>
      </c>
      <c r="G1063" s="19">
        <f t="shared" si="546"/>
        <v>0</v>
      </c>
      <c r="H1063" s="19">
        <f t="shared" si="546"/>
        <v>0</v>
      </c>
      <c r="I1063" s="19">
        <f t="shared" si="546"/>
        <v>0</v>
      </c>
      <c r="J1063" s="19">
        <f t="shared" si="546"/>
        <v>0</v>
      </c>
      <c r="K1063" s="19">
        <f t="shared" si="546"/>
        <v>0</v>
      </c>
      <c r="L1063" s="20"/>
    </row>
    <row r="1064" spans="1:12" ht="60" hidden="1" x14ac:dyDescent="0.2">
      <c r="A1064" s="22" t="s">
        <v>907</v>
      </c>
      <c r="B1064" s="17" t="s">
        <v>113</v>
      </c>
      <c r="C1064" s="17" t="s">
        <v>96</v>
      </c>
      <c r="D1064" s="17" t="s">
        <v>908</v>
      </c>
      <c r="E1064" s="17"/>
      <c r="F1064" s="19">
        <f>F1065</f>
        <v>0</v>
      </c>
      <c r="G1064" s="19">
        <f t="shared" si="546"/>
        <v>0</v>
      </c>
      <c r="H1064" s="19">
        <f t="shared" si="546"/>
        <v>0</v>
      </c>
      <c r="I1064" s="19">
        <f t="shared" si="546"/>
        <v>0</v>
      </c>
      <c r="J1064" s="19">
        <f t="shared" si="546"/>
        <v>0</v>
      </c>
      <c r="K1064" s="19">
        <f t="shared" si="546"/>
        <v>0</v>
      </c>
      <c r="L1064" s="20"/>
    </row>
    <row r="1065" spans="1:12" ht="24" hidden="1" x14ac:dyDescent="0.2">
      <c r="A1065" s="22" t="s">
        <v>27</v>
      </c>
      <c r="B1065" s="17" t="s">
        <v>113</v>
      </c>
      <c r="C1065" s="17" t="s">
        <v>96</v>
      </c>
      <c r="D1065" s="51">
        <v>9020077070</v>
      </c>
      <c r="E1065" s="17" t="s">
        <v>28</v>
      </c>
      <c r="F1065" s="19">
        <f>'[1]7.ведомства'!G1169</f>
        <v>0</v>
      </c>
      <c r="G1065" s="19">
        <f>'[1]7.ведомства'!H1169</f>
        <v>0</v>
      </c>
      <c r="H1065" s="19">
        <f>'[1]7.ведомства'!I1169</f>
        <v>0</v>
      </c>
      <c r="I1065" s="19">
        <f>'[1]7.ведомства'!J1169</f>
        <v>0</v>
      </c>
      <c r="J1065" s="19">
        <f>'[1]7.ведомства'!K1169</f>
        <v>0</v>
      </c>
      <c r="K1065" s="19">
        <f>'[1]7.ведомства'!L1169</f>
        <v>0</v>
      </c>
      <c r="L1065" s="20"/>
    </row>
    <row r="1066" spans="1:12" s="15" customFormat="1" x14ac:dyDescent="0.2">
      <c r="A1066" s="36" t="s">
        <v>909</v>
      </c>
      <c r="B1066" s="11" t="s">
        <v>342</v>
      </c>
      <c r="C1066" s="11"/>
      <c r="D1066" s="11"/>
      <c r="E1066" s="12"/>
      <c r="F1066" s="13">
        <f>F1067</f>
        <v>9588508</v>
      </c>
      <c r="G1066" s="13">
        <f t="shared" ref="G1066:K1069" si="547">G1067</f>
        <v>0</v>
      </c>
      <c r="H1066" s="13">
        <f t="shared" si="547"/>
        <v>0</v>
      </c>
      <c r="I1066" s="13">
        <f t="shared" si="547"/>
        <v>0</v>
      </c>
      <c r="J1066" s="13">
        <f t="shared" si="547"/>
        <v>9588508</v>
      </c>
      <c r="K1066" s="13">
        <f t="shared" si="547"/>
        <v>0</v>
      </c>
      <c r="L1066" s="14"/>
    </row>
    <row r="1067" spans="1:12" x14ac:dyDescent="0.2">
      <c r="A1067" s="22" t="s">
        <v>910</v>
      </c>
      <c r="B1067" s="17" t="s">
        <v>342</v>
      </c>
      <c r="C1067" s="17" t="s">
        <v>17</v>
      </c>
      <c r="D1067" s="17"/>
      <c r="E1067" s="18"/>
      <c r="F1067" s="19">
        <f>F1068</f>
        <v>9588508</v>
      </c>
      <c r="G1067" s="19">
        <f t="shared" si="547"/>
        <v>0</v>
      </c>
      <c r="H1067" s="19">
        <f t="shared" si="547"/>
        <v>0</v>
      </c>
      <c r="I1067" s="19">
        <f t="shared" si="547"/>
        <v>0</v>
      </c>
      <c r="J1067" s="19">
        <f t="shared" si="547"/>
        <v>9588508</v>
      </c>
      <c r="K1067" s="19">
        <f t="shared" si="547"/>
        <v>0</v>
      </c>
      <c r="L1067" s="20"/>
    </row>
    <row r="1068" spans="1:12" ht="24" x14ac:dyDescent="0.2">
      <c r="A1068" s="22" t="s">
        <v>761</v>
      </c>
      <c r="B1068" s="17" t="s">
        <v>342</v>
      </c>
      <c r="C1068" s="17" t="s">
        <v>17</v>
      </c>
      <c r="D1068" s="17" t="s">
        <v>75</v>
      </c>
      <c r="E1068" s="18"/>
      <c r="F1068" s="19">
        <f>F1069</f>
        <v>9588508</v>
      </c>
      <c r="G1068" s="19">
        <f t="shared" si="547"/>
        <v>0</v>
      </c>
      <c r="H1068" s="19">
        <f t="shared" si="547"/>
        <v>0</v>
      </c>
      <c r="I1068" s="19">
        <f t="shared" si="547"/>
        <v>0</v>
      </c>
      <c r="J1068" s="19">
        <f t="shared" si="547"/>
        <v>9588508</v>
      </c>
      <c r="K1068" s="19">
        <f t="shared" si="547"/>
        <v>0</v>
      </c>
      <c r="L1068" s="20"/>
    </row>
    <row r="1069" spans="1:12" ht="36" x14ac:dyDescent="0.2">
      <c r="A1069" s="22" t="s">
        <v>76</v>
      </c>
      <c r="B1069" s="17" t="s">
        <v>342</v>
      </c>
      <c r="C1069" s="17" t="s">
        <v>17</v>
      </c>
      <c r="D1069" s="17" t="s">
        <v>77</v>
      </c>
      <c r="E1069" s="18"/>
      <c r="F1069" s="19">
        <f>F1070</f>
        <v>9588508</v>
      </c>
      <c r="G1069" s="19">
        <f t="shared" si="547"/>
        <v>0</v>
      </c>
      <c r="H1069" s="19">
        <f t="shared" si="547"/>
        <v>0</v>
      </c>
      <c r="I1069" s="19">
        <f t="shared" si="547"/>
        <v>0</v>
      </c>
      <c r="J1069" s="19">
        <f t="shared" si="547"/>
        <v>9588508</v>
      </c>
      <c r="K1069" s="19">
        <f t="shared" si="547"/>
        <v>0</v>
      </c>
      <c r="L1069" s="20"/>
    </row>
    <row r="1070" spans="1:12" ht="36" x14ac:dyDescent="0.2">
      <c r="A1070" s="22" t="s">
        <v>188</v>
      </c>
      <c r="B1070" s="17" t="s">
        <v>342</v>
      </c>
      <c r="C1070" s="17" t="s">
        <v>17</v>
      </c>
      <c r="D1070" s="17" t="s">
        <v>189</v>
      </c>
      <c r="E1070" s="18"/>
      <c r="F1070" s="19">
        <f>F1071+F1073+F1075+F1077+F1079</f>
        <v>9588508</v>
      </c>
      <c r="G1070" s="19">
        <f t="shared" ref="G1070:K1070" si="548">G1071+G1073+G1075+G1077+G1079</f>
        <v>0</v>
      </c>
      <c r="H1070" s="19">
        <f t="shared" si="548"/>
        <v>0</v>
      </c>
      <c r="I1070" s="19">
        <f t="shared" si="548"/>
        <v>0</v>
      </c>
      <c r="J1070" s="19">
        <f t="shared" si="548"/>
        <v>9588508</v>
      </c>
      <c r="K1070" s="19">
        <f t="shared" si="548"/>
        <v>0</v>
      </c>
      <c r="L1070" s="20"/>
    </row>
    <row r="1071" spans="1:12" ht="60" x14ac:dyDescent="0.2">
      <c r="A1071" s="22" t="s">
        <v>29</v>
      </c>
      <c r="B1071" s="17" t="s">
        <v>342</v>
      </c>
      <c r="C1071" s="17" t="s">
        <v>17</v>
      </c>
      <c r="D1071" s="17" t="s">
        <v>911</v>
      </c>
      <c r="E1071" s="18"/>
      <c r="F1071" s="19">
        <f t="shared" ref="F1071:K1071" si="549">F1072</f>
        <v>400000</v>
      </c>
      <c r="G1071" s="19">
        <f t="shared" si="549"/>
        <v>0</v>
      </c>
      <c r="H1071" s="19">
        <f t="shared" si="549"/>
        <v>0</v>
      </c>
      <c r="I1071" s="19">
        <f t="shared" si="549"/>
        <v>0</v>
      </c>
      <c r="J1071" s="19">
        <f t="shared" si="549"/>
        <v>400000</v>
      </c>
      <c r="K1071" s="19">
        <f t="shared" si="549"/>
        <v>0</v>
      </c>
      <c r="L1071" s="20"/>
    </row>
    <row r="1072" spans="1:12" ht="36" x14ac:dyDescent="0.2">
      <c r="A1072" s="22" t="s">
        <v>126</v>
      </c>
      <c r="B1072" s="17" t="s">
        <v>342</v>
      </c>
      <c r="C1072" s="17" t="s">
        <v>17</v>
      </c>
      <c r="D1072" s="17" t="s">
        <v>911</v>
      </c>
      <c r="E1072" s="18">
        <v>600</v>
      </c>
      <c r="F1072" s="19">
        <f>'[1]7.ведомства'!G788</f>
        <v>400000</v>
      </c>
      <c r="G1072" s="19">
        <f>'[1]7.ведомства'!H788</f>
        <v>0</v>
      </c>
      <c r="H1072" s="19">
        <f>'[1]7.ведомства'!I788</f>
        <v>0</v>
      </c>
      <c r="I1072" s="19">
        <f>'[1]7.ведомства'!J788</f>
        <v>0</v>
      </c>
      <c r="J1072" s="19">
        <f>'[1]7.ведомства'!K788</f>
        <v>400000</v>
      </c>
      <c r="K1072" s="19">
        <f>'[1]7.ведомства'!L788</f>
        <v>0</v>
      </c>
      <c r="L1072" s="20"/>
    </row>
    <row r="1073" spans="1:12" ht="36" x14ac:dyDescent="0.2">
      <c r="A1073" s="30" t="s">
        <v>151</v>
      </c>
      <c r="B1073" s="17" t="s">
        <v>342</v>
      </c>
      <c r="C1073" s="17" t="s">
        <v>17</v>
      </c>
      <c r="D1073" s="17" t="s">
        <v>912</v>
      </c>
      <c r="E1073" s="18"/>
      <c r="F1073" s="19">
        <f t="shared" ref="F1073:K1073" si="550">F1074</f>
        <v>7428200</v>
      </c>
      <c r="G1073" s="19">
        <f t="shared" si="550"/>
        <v>0</v>
      </c>
      <c r="H1073" s="19">
        <f t="shared" si="550"/>
        <v>0</v>
      </c>
      <c r="I1073" s="19">
        <f t="shared" si="550"/>
        <v>0</v>
      </c>
      <c r="J1073" s="19">
        <f t="shared" si="550"/>
        <v>7428200</v>
      </c>
      <c r="K1073" s="19">
        <f t="shared" si="550"/>
        <v>0</v>
      </c>
      <c r="L1073" s="20"/>
    </row>
    <row r="1074" spans="1:12" ht="36" x14ac:dyDescent="0.2">
      <c r="A1074" s="22" t="s">
        <v>126</v>
      </c>
      <c r="B1074" s="17" t="s">
        <v>342</v>
      </c>
      <c r="C1074" s="17" t="s">
        <v>17</v>
      </c>
      <c r="D1074" s="17" t="s">
        <v>912</v>
      </c>
      <c r="E1074" s="18">
        <v>600</v>
      </c>
      <c r="F1074" s="19">
        <f>'[1]7.ведомства'!G790</f>
        <v>7428200</v>
      </c>
      <c r="G1074" s="19">
        <f>'[1]7.ведомства'!H790</f>
        <v>0</v>
      </c>
      <c r="H1074" s="19">
        <f>'[1]7.ведомства'!I790</f>
        <v>0</v>
      </c>
      <c r="I1074" s="19">
        <f>'[1]7.ведомства'!J790</f>
        <v>0</v>
      </c>
      <c r="J1074" s="19">
        <f>'[1]7.ведомства'!K790</f>
        <v>7428200</v>
      </c>
      <c r="K1074" s="19">
        <f>'[1]7.ведомства'!L790</f>
        <v>0</v>
      </c>
      <c r="L1074" s="20"/>
    </row>
    <row r="1075" spans="1:12" ht="36" x14ac:dyDescent="0.2">
      <c r="A1075" s="30" t="s">
        <v>153</v>
      </c>
      <c r="B1075" s="17" t="s">
        <v>342</v>
      </c>
      <c r="C1075" s="17" t="s">
        <v>17</v>
      </c>
      <c r="D1075" s="17" t="s">
        <v>913</v>
      </c>
      <c r="E1075" s="18"/>
      <c r="F1075" s="19">
        <f>F1076</f>
        <v>247808</v>
      </c>
      <c r="G1075" s="19">
        <f t="shared" ref="G1075:K1075" si="551">G1076</f>
        <v>0</v>
      </c>
      <c r="H1075" s="19">
        <f t="shared" si="551"/>
        <v>0</v>
      </c>
      <c r="I1075" s="19">
        <f t="shared" si="551"/>
        <v>0</v>
      </c>
      <c r="J1075" s="19">
        <f t="shared" si="551"/>
        <v>247808</v>
      </c>
      <c r="K1075" s="19">
        <f t="shared" si="551"/>
        <v>0</v>
      </c>
      <c r="L1075" s="20"/>
    </row>
    <row r="1076" spans="1:12" ht="36" x14ac:dyDescent="0.2">
      <c r="A1076" s="22" t="s">
        <v>126</v>
      </c>
      <c r="B1076" s="17" t="s">
        <v>342</v>
      </c>
      <c r="C1076" s="17" t="s">
        <v>17</v>
      </c>
      <c r="D1076" s="17" t="s">
        <v>913</v>
      </c>
      <c r="E1076" s="18">
        <v>600</v>
      </c>
      <c r="F1076" s="19">
        <f>'[1]7.ведомства'!G792</f>
        <v>247808</v>
      </c>
      <c r="G1076" s="19">
        <f>'[1]7.ведомства'!H792</f>
        <v>0</v>
      </c>
      <c r="H1076" s="19">
        <f>'[1]7.ведомства'!I792</f>
        <v>0</v>
      </c>
      <c r="I1076" s="19">
        <f>'[1]7.ведомства'!J792</f>
        <v>0</v>
      </c>
      <c r="J1076" s="19">
        <f>'[1]7.ведомства'!K792</f>
        <v>247808</v>
      </c>
      <c r="K1076" s="19">
        <f>'[1]7.ведомства'!L792</f>
        <v>0</v>
      </c>
      <c r="L1076" s="20"/>
    </row>
    <row r="1077" spans="1:12" ht="36" x14ac:dyDescent="0.2">
      <c r="A1077" s="30" t="s">
        <v>155</v>
      </c>
      <c r="B1077" s="17" t="s">
        <v>342</v>
      </c>
      <c r="C1077" s="17" t="s">
        <v>17</v>
      </c>
      <c r="D1077" s="17" t="s">
        <v>914</v>
      </c>
      <c r="E1077" s="18"/>
      <c r="F1077" s="19">
        <f>F1078</f>
        <v>305100</v>
      </c>
      <c r="G1077" s="19">
        <f t="shared" ref="G1077:K1077" si="552">G1078</f>
        <v>0</v>
      </c>
      <c r="H1077" s="19">
        <f t="shared" si="552"/>
        <v>0</v>
      </c>
      <c r="I1077" s="19">
        <f t="shared" si="552"/>
        <v>0</v>
      </c>
      <c r="J1077" s="19">
        <f t="shared" si="552"/>
        <v>305100</v>
      </c>
      <c r="K1077" s="19">
        <f t="shared" si="552"/>
        <v>0</v>
      </c>
      <c r="L1077" s="20"/>
    </row>
    <row r="1078" spans="1:12" ht="36" x14ac:dyDescent="0.2">
      <c r="A1078" s="22" t="s">
        <v>126</v>
      </c>
      <c r="B1078" s="17" t="s">
        <v>342</v>
      </c>
      <c r="C1078" s="17" t="s">
        <v>17</v>
      </c>
      <c r="D1078" s="17" t="s">
        <v>914</v>
      </c>
      <c r="E1078" s="18">
        <v>600</v>
      </c>
      <c r="F1078" s="19">
        <f>'[1]7.ведомства'!G794</f>
        <v>305100</v>
      </c>
      <c r="G1078" s="19">
        <f>'[1]7.ведомства'!H794</f>
        <v>0</v>
      </c>
      <c r="H1078" s="19">
        <f>'[1]7.ведомства'!I794</f>
        <v>0</v>
      </c>
      <c r="I1078" s="19">
        <f>'[1]7.ведомства'!J794</f>
        <v>0</v>
      </c>
      <c r="J1078" s="19">
        <f>'[1]7.ведомства'!K794</f>
        <v>305100</v>
      </c>
      <c r="K1078" s="19">
        <f>'[1]7.ведомства'!L794</f>
        <v>0</v>
      </c>
      <c r="L1078" s="20"/>
    </row>
    <row r="1079" spans="1:12" ht="36" x14ac:dyDescent="0.2">
      <c r="A1079" s="30" t="s">
        <v>157</v>
      </c>
      <c r="B1079" s="17" t="s">
        <v>342</v>
      </c>
      <c r="C1079" s="17" t="s">
        <v>17</v>
      </c>
      <c r="D1079" s="17" t="s">
        <v>915</v>
      </c>
      <c r="E1079" s="18"/>
      <c r="F1079" s="19">
        <f>F1080</f>
        <v>1207400</v>
      </c>
      <c r="G1079" s="19">
        <f t="shared" ref="G1079:K1079" si="553">G1080</f>
        <v>0</v>
      </c>
      <c r="H1079" s="19">
        <f t="shared" si="553"/>
        <v>0</v>
      </c>
      <c r="I1079" s="19">
        <f t="shared" si="553"/>
        <v>0</v>
      </c>
      <c r="J1079" s="19">
        <f t="shared" si="553"/>
        <v>1207400</v>
      </c>
      <c r="K1079" s="19">
        <f t="shared" si="553"/>
        <v>0</v>
      </c>
      <c r="L1079" s="20"/>
    </row>
    <row r="1080" spans="1:12" ht="36" x14ac:dyDescent="0.2">
      <c r="A1080" s="22" t="s">
        <v>126</v>
      </c>
      <c r="B1080" s="17" t="s">
        <v>342</v>
      </c>
      <c r="C1080" s="17" t="s">
        <v>17</v>
      </c>
      <c r="D1080" s="17" t="s">
        <v>915</v>
      </c>
      <c r="E1080" s="18">
        <v>600</v>
      </c>
      <c r="F1080" s="19">
        <f>'[1]7.ведомства'!G796</f>
        <v>1207400</v>
      </c>
      <c r="G1080" s="19">
        <f>'[1]7.ведомства'!H796</f>
        <v>0</v>
      </c>
      <c r="H1080" s="19">
        <f>'[1]7.ведомства'!I796</f>
        <v>0</v>
      </c>
      <c r="I1080" s="19">
        <f>'[1]7.ведомства'!J796</f>
        <v>0</v>
      </c>
      <c r="J1080" s="19">
        <f>'[1]7.ведомства'!K796</f>
        <v>1207400</v>
      </c>
      <c r="K1080" s="19">
        <f>'[1]7.ведомства'!L796</f>
        <v>0</v>
      </c>
      <c r="L1080" s="20"/>
    </row>
    <row r="1081" spans="1:12" s="15" customFormat="1" ht="24" x14ac:dyDescent="0.2">
      <c r="A1081" s="36" t="s">
        <v>916</v>
      </c>
      <c r="B1081" s="12">
        <v>13</v>
      </c>
      <c r="C1081" s="11"/>
      <c r="D1081" s="11"/>
      <c r="E1081" s="12"/>
      <c r="F1081" s="13">
        <f t="shared" ref="F1081:K1086" si="554">F1082</f>
        <v>20135325.689999998</v>
      </c>
      <c r="G1081" s="13">
        <f t="shared" si="554"/>
        <v>0</v>
      </c>
      <c r="H1081" s="13">
        <f t="shared" si="554"/>
        <v>0</v>
      </c>
      <c r="I1081" s="13">
        <f t="shared" si="554"/>
        <v>0</v>
      </c>
      <c r="J1081" s="13">
        <f t="shared" si="554"/>
        <v>20135325.689999998</v>
      </c>
      <c r="K1081" s="13">
        <f t="shared" si="554"/>
        <v>0</v>
      </c>
      <c r="L1081" s="14"/>
    </row>
    <row r="1082" spans="1:12" ht="24" x14ac:dyDescent="0.2">
      <c r="A1082" s="22" t="s">
        <v>917</v>
      </c>
      <c r="B1082" s="18">
        <v>13</v>
      </c>
      <c r="C1082" s="17" t="s">
        <v>15</v>
      </c>
      <c r="D1082" s="17"/>
      <c r="E1082" s="18"/>
      <c r="F1082" s="19">
        <f t="shared" si="554"/>
        <v>20135325.689999998</v>
      </c>
      <c r="G1082" s="19">
        <f t="shared" si="554"/>
        <v>0</v>
      </c>
      <c r="H1082" s="19">
        <f t="shared" si="554"/>
        <v>0</v>
      </c>
      <c r="I1082" s="19">
        <f t="shared" si="554"/>
        <v>0</v>
      </c>
      <c r="J1082" s="19">
        <f t="shared" si="554"/>
        <v>20135325.689999998</v>
      </c>
      <c r="K1082" s="19">
        <f t="shared" si="554"/>
        <v>0</v>
      </c>
      <c r="L1082" s="20"/>
    </row>
    <row r="1083" spans="1:12" ht="48" x14ac:dyDescent="0.2">
      <c r="A1083" s="22" t="s">
        <v>81</v>
      </c>
      <c r="B1083" s="18">
        <v>13</v>
      </c>
      <c r="C1083" s="17" t="s">
        <v>15</v>
      </c>
      <c r="D1083" s="17" t="s">
        <v>82</v>
      </c>
      <c r="E1083" s="18"/>
      <c r="F1083" s="19">
        <f t="shared" si="554"/>
        <v>20135325.689999998</v>
      </c>
      <c r="G1083" s="19">
        <f t="shared" si="554"/>
        <v>0</v>
      </c>
      <c r="H1083" s="19">
        <f t="shared" si="554"/>
        <v>0</v>
      </c>
      <c r="I1083" s="19">
        <f t="shared" si="554"/>
        <v>0</v>
      </c>
      <c r="J1083" s="19">
        <f t="shared" si="554"/>
        <v>20135325.689999998</v>
      </c>
      <c r="K1083" s="19">
        <f t="shared" si="554"/>
        <v>0</v>
      </c>
      <c r="L1083" s="20"/>
    </row>
    <row r="1084" spans="1:12" ht="24" x14ac:dyDescent="0.2">
      <c r="A1084" s="22" t="s">
        <v>83</v>
      </c>
      <c r="B1084" s="18">
        <v>13</v>
      </c>
      <c r="C1084" s="17" t="s">
        <v>15</v>
      </c>
      <c r="D1084" s="17" t="s">
        <v>84</v>
      </c>
      <c r="E1084" s="18"/>
      <c r="F1084" s="19">
        <f t="shared" si="554"/>
        <v>20135325.689999998</v>
      </c>
      <c r="G1084" s="19">
        <f>G1085</f>
        <v>0</v>
      </c>
      <c r="H1084" s="19">
        <f>H1086</f>
        <v>0</v>
      </c>
      <c r="I1084" s="19">
        <f>I1086</f>
        <v>0</v>
      </c>
      <c r="J1084" s="19">
        <f>J1086</f>
        <v>20135325.689999998</v>
      </c>
      <c r="K1084" s="19">
        <f>K1086</f>
        <v>0</v>
      </c>
      <c r="L1084" s="20"/>
    </row>
    <row r="1085" spans="1:12" ht="24" x14ac:dyDescent="0.2">
      <c r="A1085" s="22" t="s">
        <v>918</v>
      </c>
      <c r="B1085" s="18">
        <v>13</v>
      </c>
      <c r="C1085" s="17" t="s">
        <v>15</v>
      </c>
      <c r="D1085" s="17" t="s">
        <v>919</v>
      </c>
      <c r="E1085" s="18"/>
      <c r="F1085" s="19">
        <f t="shared" si="554"/>
        <v>20135325.689999998</v>
      </c>
      <c r="G1085" s="19">
        <f>G1086</f>
        <v>0</v>
      </c>
      <c r="H1085" s="19">
        <f>H1086</f>
        <v>0</v>
      </c>
      <c r="I1085" s="19">
        <f>I1086</f>
        <v>0</v>
      </c>
      <c r="J1085" s="19">
        <f>J1086</f>
        <v>20135325.689999998</v>
      </c>
      <c r="K1085" s="19">
        <f>K1086</f>
        <v>0</v>
      </c>
      <c r="L1085" s="20"/>
    </row>
    <row r="1086" spans="1:12" ht="24" x14ac:dyDescent="0.2">
      <c r="A1086" s="23" t="s">
        <v>920</v>
      </c>
      <c r="B1086" s="18">
        <v>13</v>
      </c>
      <c r="C1086" s="17" t="s">
        <v>15</v>
      </c>
      <c r="D1086" s="17" t="s">
        <v>921</v>
      </c>
      <c r="E1086" s="18"/>
      <c r="F1086" s="19">
        <f t="shared" si="554"/>
        <v>20135325.689999998</v>
      </c>
      <c r="G1086" s="19">
        <f>G1087</f>
        <v>0</v>
      </c>
      <c r="H1086" s="19">
        <f t="shared" si="554"/>
        <v>0</v>
      </c>
      <c r="I1086" s="19">
        <f t="shared" si="554"/>
        <v>0</v>
      </c>
      <c r="J1086" s="19">
        <f t="shared" si="554"/>
        <v>20135325.689999998</v>
      </c>
      <c r="K1086" s="19">
        <f t="shared" si="554"/>
        <v>0</v>
      </c>
      <c r="L1086" s="20"/>
    </row>
    <row r="1087" spans="1:12" ht="24" x14ac:dyDescent="0.2">
      <c r="A1087" s="21" t="s">
        <v>922</v>
      </c>
      <c r="B1087" s="18">
        <v>13</v>
      </c>
      <c r="C1087" s="17" t="s">
        <v>15</v>
      </c>
      <c r="D1087" s="17" t="s">
        <v>921</v>
      </c>
      <c r="E1087" s="18">
        <v>700</v>
      </c>
      <c r="F1087" s="19">
        <f>'[1]7.ведомства'!G283</f>
        <v>20135325.689999998</v>
      </c>
      <c r="G1087" s="19">
        <f>'[1]7.ведомства'!H283</f>
        <v>0</v>
      </c>
      <c r="H1087" s="19">
        <f>'[1]7.ведомства'!I283</f>
        <v>0</v>
      </c>
      <c r="I1087" s="19">
        <f>'[1]7.ведомства'!J283</f>
        <v>0</v>
      </c>
      <c r="J1087" s="19">
        <f>'[1]7.ведомства'!K283</f>
        <v>20135325.689999998</v>
      </c>
      <c r="K1087" s="19">
        <f>'[1]7.ведомства'!L283</f>
        <v>0</v>
      </c>
      <c r="L1087" s="20"/>
    </row>
    <row r="1088" spans="1:12" s="15" customFormat="1" x14ac:dyDescent="0.2">
      <c r="A1088" s="61" t="s">
        <v>923</v>
      </c>
      <c r="B1088" s="61"/>
      <c r="C1088" s="61"/>
      <c r="D1088" s="61"/>
      <c r="E1088" s="61"/>
      <c r="F1088" s="52">
        <f>F1081+F1066+F1034+F966+F850+F590+F575+F385+F254+F210+F9</f>
        <v>3640496350.9000001</v>
      </c>
      <c r="G1088" s="52">
        <f>G1081+G1066+G1034+G966+G850+G590+G575+G385+G254+G210+G9</f>
        <v>1852216634.6999998</v>
      </c>
      <c r="H1088" s="52">
        <f>H1081+H1066+H1034+H966+H850+H590+H575+H385+H254+H210+H9</f>
        <v>0</v>
      </c>
      <c r="I1088" s="52">
        <f>I1081+I1066+I1034+I966+I850+I590+I575+I385+I254+I210+I9</f>
        <v>0</v>
      </c>
      <c r="J1088" s="52">
        <f>J1081+J1066+J1034+J966+J850+J590+J575+J385+J254+J210+J9</f>
        <v>3640496350.9000001</v>
      </c>
      <c r="K1088" s="52">
        <f>K1081+K1066+K1034+K966+K850+K590+K575+K385+K254+K210+K9</f>
        <v>1852216634.6999998</v>
      </c>
      <c r="L1088" s="14"/>
    </row>
  </sheetData>
  <autoFilter ref="A7:K1088"/>
  <mergeCells count="17">
    <mergeCell ref="A1088:E1088"/>
    <mergeCell ref="A7:A8"/>
    <mergeCell ref="B7:B8"/>
    <mergeCell ref="C7:C8"/>
    <mergeCell ref="D7:D8"/>
    <mergeCell ref="E7:E8"/>
    <mergeCell ref="F7:F8"/>
    <mergeCell ref="A1:K1"/>
    <mergeCell ref="A2:K2"/>
    <mergeCell ref="A3:K3"/>
    <mergeCell ref="A5:K5"/>
    <mergeCell ref="B6:G6"/>
    <mergeCell ref="G7:G8"/>
    <mergeCell ref="H7:H8"/>
    <mergeCell ref="I7:I8"/>
    <mergeCell ref="J7:J8"/>
    <mergeCell ref="K7:K8"/>
  </mergeCells>
  <pageMargins left="0.70866141732283472" right="0.70866141732283472" top="0.74803149606299213" bottom="0.74803149606299213" header="0.31496062992125984" footer="0.31496062992125984"/>
  <pageSetup paperSize="9" scale="36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6. разд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2020-11-21T09:59:13Z</dcterms:created>
  <dcterms:modified xsi:type="dcterms:W3CDTF">2020-12-10T14:28:56Z</dcterms:modified>
</cp:coreProperties>
</file>