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1310"/>
  </bookViews>
  <sheets>
    <sheet name="Лист1" sheetId="2" r:id="rId1"/>
  </sheets>
  <calcPr calcId="145621"/>
</workbook>
</file>

<file path=xl/calcChain.xml><?xml version="1.0" encoding="utf-8"?>
<calcChain xmlns="http://schemas.openxmlformats.org/spreadsheetml/2006/main">
  <c r="D9" i="2" l="1"/>
  <c r="G9" i="2" l="1"/>
  <c r="F9" i="2"/>
  <c r="C28" i="2" l="1"/>
  <c r="B28" i="2"/>
  <c r="D28" i="2" s="1"/>
  <c r="G26" i="2"/>
  <c r="G27" i="2"/>
  <c r="G28" i="2"/>
  <c r="C27" i="2"/>
  <c r="B27" i="2"/>
  <c r="C26" i="2"/>
  <c r="B26" i="2"/>
  <c r="D26" i="2" l="1"/>
  <c r="D27" i="2"/>
  <c r="D7" i="2"/>
  <c r="D6" i="2"/>
  <c r="C25" i="2" l="1"/>
  <c r="B25" i="2"/>
  <c r="G25" i="2"/>
  <c r="D25" i="2" l="1"/>
  <c r="C24" i="2"/>
  <c r="B24" i="2"/>
  <c r="C23" i="2"/>
  <c r="B23" i="2"/>
  <c r="C22" i="2"/>
  <c r="B22" i="2"/>
  <c r="C21" i="2"/>
  <c r="B21" i="2"/>
  <c r="C20" i="2"/>
  <c r="B20" i="2"/>
  <c r="C19" i="2"/>
  <c r="B19" i="2"/>
  <c r="C18" i="2"/>
  <c r="B18" i="2"/>
  <c r="C17" i="2"/>
  <c r="B17" i="2"/>
  <c r="C16" i="2"/>
  <c r="B16" i="2"/>
  <c r="G16" i="2"/>
  <c r="G17" i="2"/>
  <c r="G18" i="2"/>
  <c r="G19" i="2"/>
  <c r="G20" i="2"/>
  <c r="G21" i="2"/>
  <c r="G22" i="2"/>
  <c r="G23" i="2"/>
  <c r="G24" i="2"/>
  <c r="G15" i="2"/>
  <c r="D15" i="2"/>
  <c r="G7" i="2"/>
  <c r="G6" i="2"/>
  <c r="F7" i="2"/>
  <c r="F6" i="2"/>
  <c r="C8" i="2"/>
  <c r="E8" i="2"/>
  <c r="B8" i="2"/>
  <c r="D16" i="2" l="1"/>
  <c r="B29" i="2"/>
  <c r="C29" i="2"/>
  <c r="D24" i="2"/>
  <c r="D17" i="2"/>
  <c r="F8" i="2"/>
  <c r="D22" i="2"/>
  <c r="D23" i="2"/>
  <c r="D20" i="2"/>
  <c r="D21" i="2"/>
  <c r="D19" i="2"/>
  <c r="D18" i="2"/>
  <c r="G8" i="2"/>
  <c r="D8" i="2"/>
  <c r="D29" i="2" l="1"/>
</calcChain>
</file>

<file path=xl/sharedStrings.xml><?xml version="1.0" encoding="utf-8"?>
<sst xmlns="http://schemas.openxmlformats.org/spreadsheetml/2006/main" count="35" uniqueCount="35">
  <si>
    <t>Наименование</t>
  </si>
  <si>
    <t>Исполнено</t>
  </si>
  <si>
    <t>Утверждено первоначально</t>
  </si>
  <si>
    <t xml:space="preserve">Утверждено </t>
  </si>
  <si>
    <t>% исполнения к утверждено  первоначально</t>
  </si>
  <si>
    <t>% исполнения к утвержденным уточненнымназначениям</t>
  </si>
  <si>
    <t>Доходы</t>
  </si>
  <si>
    <t>Расходы</t>
  </si>
  <si>
    <t>Дефицит (-) (профицит(+))</t>
  </si>
  <si>
    <t>Изменения                 (гр.3-гр.2)</t>
  </si>
  <si>
    <t xml:space="preserve">Решение Совета депутатов </t>
  </si>
  <si>
    <t>Доходы (с учетом изменений)</t>
  </si>
  <si>
    <t>Расходы (с учетом изменений)</t>
  </si>
  <si>
    <t>Дефицит (профицит) (с учетом изменений)</t>
  </si>
  <si>
    <t>Итого изменений</t>
  </si>
  <si>
    <t>Объем муниципального долга (верхний предел)</t>
  </si>
  <si>
    <t>Доходы (изменения)</t>
  </si>
  <si>
    <t>Расходы  (изменения)</t>
  </si>
  <si>
    <t>Дефицит (профицит) (изменения)</t>
  </si>
  <si>
    <t>Основные параметры исполнения бюджета ЗАТО г. Североморск за 2017 год</t>
  </si>
  <si>
    <t>Сведения о внесенных изменениях в бюджет ЗАТО г. Североморск на 2017 год</t>
  </si>
  <si>
    <t>от 27.12.2016 № 176 "О бюджете муниципального образования ЗАТО г. Североморск на 2017 год и на плановый период 2018 и 2019 годы"</t>
  </si>
  <si>
    <t>от17 01.2017 № 190 "О внесении изменений и дополнений в Решение Совета депутатов от 27.12.2016 № 176"О бюджете муниципального образования ЗАТО г. Североморск на 2017 год и на плановый период 2018 и 2019 годы"</t>
  </si>
  <si>
    <t>от 17.03.2017 № 207 "О внесении изменений и дополнений в Решение Совета депутатов от 27.12.2016 № 176 "О бюджете муниципального образования ЗАТО г. Североморск на 2017 год и на плановый период 2018 и 2019 годы"</t>
  </si>
  <si>
    <t>от11.04.2017 № 216 "О внесении изменений и дополнений в Решение Совета депутатов от 27.12.2016 № 176 "О бюджете муниципального образования ЗАТО г. Североморск на 2017 год и на плановый период 2018 и 2019 годы"</t>
  </si>
  <si>
    <t>от 10.05.2017 № 227 "О внесении изменений и дополнений в Решение Совета депутатов от 27.12.2016 № 176 "О бюджете муниципального образования ЗАТО г. Североморск на 2017 год и на плановый период 2018 и 2019 годы"</t>
  </si>
  <si>
    <t>от 31.05.2017 № 118 "О внесении изменений и дополнений в Решение Совета депутатов от 27.12.2016 № 176 "О бюджете муниципального образования ЗАТО г. Североморск на 2017 год и на плановый период 2018 и 2019 годы"</t>
  </si>
  <si>
    <t>от 10.08.2017 № 268 "О внесении изменений и дополнений в Решение Совета депутатовот 27.12.2016 № 176 "О бюджете муниципального образования ЗАТО г. Североморск на 2017 год и на плановый период 2018 и 2019 годы"</t>
  </si>
  <si>
    <t>от 14.09.2017 № 283 "О внесении изменений и дополнений в Решение Совета депутатов от 27.12.2016 № 176 "О бюджете муниципального образования ЗАТО г. Североморск на 2017 год и на плановый период 2018 и 2019 годы"</t>
  </si>
  <si>
    <t>от 10.10.2017 № 290 "О внесении изменений и дополнений в Решение Совета депутатов от 27.12.2016 № 176 "О бюджете муниципального образования ЗАТО г. Североморск на 2017 год и на плановый период 2018 и 2019 годы"</t>
  </si>
  <si>
    <t>от 24.10.2017 № 296 "О внесении изменений и дополнений в Решение Совета депутатовот 27.12.2016 № 176 "О бюджете муниципального образования ЗАТО г. Североморск на 2017 год и на плановый период 2018 и 2019 годы"</t>
  </si>
  <si>
    <t>от 07.11.2017 № 300 "О внесении изменений и дополнений в Решение Совета депутатов от 27.12.2016 № 176 "О бюджете муниципального образования ЗАТО г. Североморск на 2017 год и на плановый период 2018 и 2019 годы"</t>
  </si>
  <si>
    <t>от 28.11.2017 № 313 "О внесении изменений и дополнений в Решение Совета депутатов от 27.12.2016 № 176 "О бюджете муниципального образования ЗАТО г. Североморск на 2017 год и на плановый период 2018 и 2019 годы"</t>
  </si>
  <si>
    <t>от20.12.2017 № 318 "О внесении изменений и дополнений в Решение Совета депутатов от 27.12.2016 № 176 "О бюджете муниципального образования ЗАТО г. Североморск на 2017 год и на плановый период 2018 и 2019 годы"</t>
  </si>
  <si>
    <t>от 28.12.2017 № 329 "О внесении изменений и дополнений в Решение Совета депутатов от 27.12.2016 № 176 "О бюджете муниципального образования ЗАТО г. Североморск на 2017 год и на плановый период 2018 и 2019 годы"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</si>
</sst>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_р_._-;\-* #,##0.00_р_._-;_-* &quot;-&quot;??_р_._-;_-@_-"/>
    <numFmt numFmtId="165" formatCode="#,##0.0"/>
    <numFmt numFmtId="166" formatCode="_-* #,##0.0_р_._-;\-* #,##0.0_р_._-;_-* &quot;-&quot;??_р_._-;_-@_-"/>
    <numFmt numFmtId="167" formatCode="_-* #,##0.0_р_._-;\-* #,##0.0_р_._-;_-* &quot;-&quot;?_р_._-;_-@_-"/>
  </numFmts>
  <fonts count="8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0"/>
      <name val="Times New Roman"/>
      <family val="1"/>
      <charset val="204"/>
    </font>
    <font>
      <sz val="10"/>
      <name val="Arial Cyr"/>
      <charset val="204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24">
    <xf numFmtId="0" fontId="0" fillId="0" borderId="0" xfId="0"/>
    <xf numFmtId="2" fontId="2" fillId="0" borderId="1" xfId="0" quotePrefix="1" applyNumberFormat="1" applyFont="1" applyFill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/>
    <xf numFmtId="0" fontId="4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/>
    <xf numFmtId="166" fontId="0" fillId="0" borderId="1" xfId="1" applyNumberFormat="1" applyFont="1" applyBorder="1"/>
    <xf numFmtId="166" fontId="0" fillId="0" borderId="1" xfId="1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0" borderId="0" xfId="0" applyAlignment="1">
      <alignment wrapText="1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167" fontId="0" fillId="0" borderId="1" xfId="0" applyNumberForma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167" fontId="4" fillId="0" borderId="1" xfId="0" applyNumberFormat="1" applyFont="1" applyBorder="1"/>
    <xf numFmtId="0" fontId="4" fillId="0" borderId="1" xfId="0" applyFont="1" applyBorder="1" applyAlignment="1">
      <alignment horizontal="center" vertical="center" wrapText="1"/>
    </xf>
    <xf numFmtId="166" fontId="6" fillId="0" borderId="1" xfId="1" applyNumberFormat="1" applyFont="1" applyBorder="1" applyAlignment="1">
      <alignment horizontal="center" vertical="center"/>
    </xf>
    <xf numFmtId="0" fontId="0" fillId="0" borderId="0" xfId="0" applyBorder="1" applyAlignment="1">
      <alignment wrapText="1"/>
    </xf>
    <xf numFmtId="166" fontId="7" fillId="0" borderId="1" xfId="1" applyNumberFormat="1" applyFont="1" applyBorder="1" applyAlignment="1">
      <alignment horizontal="center" vertical="center"/>
    </xf>
    <xf numFmtId="0" fontId="0" fillId="0" borderId="0" xfId="0" applyBorder="1"/>
    <xf numFmtId="166" fontId="0" fillId="0" borderId="0" xfId="1" applyNumberFormat="1" applyFont="1" applyBorder="1" applyAlignment="1">
      <alignment horizontal="center" vertical="center"/>
    </xf>
    <xf numFmtId="166" fontId="0" fillId="0" borderId="0" xfId="1" applyNumberFormat="1" applyFont="1" applyBorder="1"/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39"/>
  <sheetViews>
    <sheetView tabSelected="1" workbookViewId="0">
      <selection activeCell="M16" sqref="M16"/>
    </sheetView>
  </sheetViews>
  <sheetFormatPr defaultRowHeight="15" x14ac:dyDescent="0.25"/>
  <cols>
    <col min="1" max="1" width="45.5703125" customWidth="1"/>
    <col min="2" max="2" width="17.5703125" customWidth="1"/>
    <col min="3" max="3" width="16.5703125" customWidth="1"/>
    <col min="4" max="4" width="16" customWidth="1"/>
    <col min="5" max="5" width="17" customWidth="1"/>
    <col min="6" max="6" width="15.7109375" customWidth="1"/>
    <col min="7" max="7" width="17.7109375" customWidth="1"/>
  </cols>
  <sheetData>
    <row r="2" spans="1:7" x14ac:dyDescent="0.25">
      <c r="A2" s="5" t="s">
        <v>19</v>
      </c>
    </row>
    <row r="4" spans="1:7" ht="51" x14ac:dyDescent="0.25">
      <c r="A4" s="1" t="s">
        <v>0</v>
      </c>
      <c r="B4" s="1" t="s">
        <v>2</v>
      </c>
      <c r="C4" s="2" t="s">
        <v>3</v>
      </c>
      <c r="D4" s="2" t="s">
        <v>9</v>
      </c>
      <c r="E4" s="2" t="s">
        <v>1</v>
      </c>
      <c r="F4" s="3" t="s">
        <v>4</v>
      </c>
      <c r="G4" s="3" t="s">
        <v>5</v>
      </c>
    </row>
    <row r="5" spans="1:7" s="7" customFormat="1" ht="11.25" x14ac:dyDescent="0.2">
      <c r="A5" s="6">
        <v>1</v>
      </c>
      <c r="B5" s="6">
        <v>2</v>
      </c>
      <c r="C5" s="6">
        <v>3</v>
      </c>
      <c r="D5" s="6">
        <v>4</v>
      </c>
      <c r="E5" s="6">
        <v>5</v>
      </c>
      <c r="F5" s="6">
        <v>6</v>
      </c>
      <c r="G5" s="6">
        <v>7</v>
      </c>
    </row>
    <row r="6" spans="1:7" x14ac:dyDescent="0.25">
      <c r="A6" s="4" t="s">
        <v>6</v>
      </c>
      <c r="B6" s="8">
        <v>2350792.14</v>
      </c>
      <c r="C6" s="8">
        <v>2399910.2200000002</v>
      </c>
      <c r="D6" s="8">
        <f>C6-B6</f>
        <v>49118.080000000075</v>
      </c>
      <c r="E6" s="8">
        <v>2363593.5</v>
      </c>
      <c r="F6" s="8">
        <f>E6/B6*100</f>
        <v>100.54455516428602</v>
      </c>
      <c r="G6" s="8">
        <f>E6/C6*100</f>
        <v>98.486746725050395</v>
      </c>
    </row>
    <row r="7" spans="1:7" x14ac:dyDescent="0.25">
      <c r="A7" s="4" t="s">
        <v>7</v>
      </c>
      <c r="B7" s="8">
        <v>2402204.02</v>
      </c>
      <c r="C7" s="8">
        <v>2624555.2799999998</v>
      </c>
      <c r="D7" s="8">
        <f>C7-B7</f>
        <v>222351.25999999978</v>
      </c>
      <c r="E7" s="8">
        <v>2553359.7400000002</v>
      </c>
      <c r="F7" s="8">
        <f t="shared" ref="F7:F8" si="0">E7/B7*100</f>
        <v>106.29237644852498</v>
      </c>
      <c r="G7" s="8">
        <f t="shared" ref="G7:G8" si="1">E7/C7*100</f>
        <v>97.287329379474926</v>
      </c>
    </row>
    <row r="8" spans="1:7" x14ac:dyDescent="0.25">
      <c r="A8" s="4" t="s">
        <v>8</v>
      </c>
      <c r="B8" s="8">
        <f>B6-B7</f>
        <v>-51411.879999999888</v>
      </c>
      <c r="C8" s="8">
        <f t="shared" ref="C8:E8" si="2">C6-C7</f>
        <v>-224645.05999999959</v>
      </c>
      <c r="D8" s="8">
        <f t="shared" si="2"/>
        <v>-173233.1799999997</v>
      </c>
      <c r="E8" s="8">
        <f t="shared" si="2"/>
        <v>-189766.24000000022</v>
      </c>
      <c r="F8" s="8">
        <f t="shared" si="0"/>
        <v>369.10970771736152</v>
      </c>
      <c r="G8" s="8">
        <f t="shared" si="1"/>
        <v>84.47380948417053</v>
      </c>
    </row>
    <row r="9" spans="1:7" x14ac:dyDescent="0.25">
      <c r="A9" s="4" t="s">
        <v>15</v>
      </c>
      <c r="B9" s="9">
        <v>106000</v>
      </c>
      <c r="C9" s="9">
        <v>137000</v>
      </c>
      <c r="D9" s="9">
        <f>C9-B9</f>
        <v>31000</v>
      </c>
      <c r="E9" s="8">
        <v>137000</v>
      </c>
      <c r="F9" s="8">
        <f>D9/B9*100</f>
        <v>29.245283018867923</v>
      </c>
      <c r="G9" s="8">
        <f>D9/C9*100</f>
        <v>22.627737226277372</v>
      </c>
    </row>
    <row r="10" spans="1:7" x14ac:dyDescent="0.25">
      <c r="A10" s="21"/>
      <c r="B10" s="22"/>
      <c r="C10" s="22"/>
      <c r="D10" s="22"/>
      <c r="E10" s="23"/>
      <c r="F10" s="23"/>
      <c r="G10" s="23"/>
    </row>
    <row r="12" spans="1:7" x14ac:dyDescent="0.25">
      <c r="A12" s="5" t="s">
        <v>20</v>
      </c>
    </row>
    <row r="14" spans="1:7" ht="60.75" customHeight="1" x14ac:dyDescent="0.25">
      <c r="A14" s="10" t="s">
        <v>10</v>
      </c>
      <c r="B14" s="17" t="s">
        <v>16</v>
      </c>
      <c r="C14" s="17" t="s">
        <v>17</v>
      </c>
      <c r="D14" s="12" t="s">
        <v>18</v>
      </c>
      <c r="E14" s="12" t="s">
        <v>11</v>
      </c>
      <c r="F14" s="12" t="s">
        <v>12</v>
      </c>
      <c r="G14" s="12" t="s">
        <v>13</v>
      </c>
    </row>
    <row r="15" spans="1:7" ht="60" x14ac:dyDescent="0.25">
      <c r="A15" s="13" t="s">
        <v>21</v>
      </c>
      <c r="B15" s="18">
        <v>2350792.1</v>
      </c>
      <c r="C15" s="18">
        <v>2402204</v>
      </c>
      <c r="D15" s="18">
        <f>B15-C15</f>
        <v>-51411.899999999907</v>
      </c>
      <c r="E15" s="20">
        <v>2350792.1</v>
      </c>
      <c r="F15" s="20">
        <v>2402204</v>
      </c>
      <c r="G15" s="9">
        <f>E15-F15</f>
        <v>-51411.899999999907</v>
      </c>
    </row>
    <row r="16" spans="1:7" ht="75" x14ac:dyDescent="0.25">
      <c r="A16" s="13" t="s">
        <v>22</v>
      </c>
      <c r="B16" s="14">
        <f>E16-B15</f>
        <v>0</v>
      </c>
      <c r="C16" s="14">
        <f>F16-C15</f>
        <v>141363.89999999991</v>
      </c>
      <c r="D16" s="18">
        <f>B16-C16</f>
        <v>-141363.89999999991</v>
      </c>
      <c r="E16" s="20">
        <v>2350792.1</v>
      </c>
      <c r="F16" s="9">
        <v>2543567.9</v>
      </c>
      <c r="G16" s="9">
        <f t="shared" ref="G16:G28" si="3">E16-F16</f>
        <v>-192775.79999999981</v>
      </c>
    </row>
    <row r="17" spans="1:13" ht="75" x14ac:dyDescent="0.25">
      <c r="A17" s="13" t="s">
        <v>23</v>
      </c>
      <c r="B17" s="14">
        <f t="shared" ref="B17:C24" si="4">E17-E16</f>
        <v>0</v>
      </c>
      <c r="C17" s="14">
        <f t="shared" si="4"/>
        <v>-3491.1000000000931</v>
      </c>
      <c r="D17" s="9">
        <f t="shared" ref="D17:D28" si="5">B17-C17</f>
        <v>3491.1000000000931</v>
      </c>
      <c r="E17" s="20">
        <v>2350792.1</v>
      </c>
      <c r="F17" s="9">
        <v>2540076.7999999998</v>
      </c>
      <c r="G17" s="9">
        <f t="shared" si="3"/>
        <v>-189284.69999999972</v>
      </c>
    </row>
    <row r="18" spans="1:13" ht="75" x14ac:dyDescent="0.25">
      <c r="A18" s="13" t="s">
        <v>24</v>
      </c>
      <c r="B18" s="14">
        <f t="shared" si="4"/>
        <v>2500.8999999999069</v>
      </c>
      <c r="C18" s="14">
        <f t="shared" si="4"/>
        <v>6554.7000000001863</v>
      </c>
      <c r="D18" s="9">
        <f t="shared" si="5"/>
        <v>-4053.8000000002794</v>
      </c>
      <c r="E18" s="9">
        <v>2353293</v>
      </c>
      <c r="F18" s="9">
        <v>2546631.5</v>
      </c>
      <c r="G18" s="9">
        <f t="shared" si="3"/>
        <v>-193338.5</v>
      </c>
    </row>
    <row r="19" spans="1:13" ht="75" x14ac:dyDescent="0.25">
      <c r="A19" s="13" t="s">
        <v>25</v>
      </c>
      <c r="B19" s="14">
        <f t="shared" si="4"/>
        <v>65833.100000000093</v>
      </c>
      <c r="C19" s="14">
        <f t="shared" si="4"/>
        <v>66248.899999999907</v>
      </c>
      <c r="D19" s="9">
        <f t="shared" si="5"/>
        <v>-415.79999999981374</v>
      </c>
      <c r="E19" s="9">
        <v>2419126.1</v>
      </c>
      <c r="F19" s="9">
        <v>2612880.4</v>
      </c>
      <c r="G19" s="9">
        <f t="shared" si="3"/>
        <v>-193754.29999999981</v>
      </c>
    </row>
    <row r="20" spans="1:13" ht="75" x14ac:dyDescent="0.25">
      <c r="A20" s="13" t="s">
        <v>26</v>
      </c>
      <c r="B20" s="14">
        <f t="shared" si="4"/>
        <v>16745.199999999721</v>
      </c>
      <c r="C20" s="14">
        <f t="shared" si="4"/>
        <v>15607.800000000279</v>
      </c>
      <c r="D20" s="9">
        <f t="shared" si="5"/>
        <v>1137.3999999994412</v>
      </c>
      <c r="E20" s="9">
        <v>2435871.2999999998</v>
      </c>
      <c r="F20" s="9">
        <v>2628488.2000000002</v>
      </c>
      <c r="G20" s="9">
        <f t="shared" si="3"/>
        <v>-192616.90000000037</v>
      </c>
    </row>
    <row r="21" spans="1:13" ht="75" x14ac:dyDescent="0.25">
      <c r="A21" s="13" t="s">
        <v>27</v>
      </c>
      <c r="B21" s="14">
        <f t="shared" si="4"/>
        <v>10295.700000000186</v>
      </c>
      <c r="C21" s="14">
        <f t="shared" si="4"/>
        <v>1432.6999999997206</v>
      </c>
      <c r="D21" s="9">
        <f t="shared" si="5"/>
        <v>8863.0000000004657</v>
      </c>
      <c r="E21" s="9">
        <v>2446167</v>
      </c>
      <c r="F21" s="9">
        <v>2629920.9</v>
      </c>
      <c r="G21" s="9">
        <f t="shared" si="3"/>
        <v>-183753.89999999991</v>
      </c>
      <c r="M21" s="19"/>
    </row>
    <row r="22" spans="1:13" ht="75" x14ac:dyDescent="0.25">
      <c r="A22" s="13" t="s">
        <v>28</v>
      </c>
      <c r="B22" s="14">
        <f t="shared" si="4"/>
        <v>8.8999999999068677</v>
      </c>
      <c r="C22" s="14">
        <f t="shared" si="4"/>
        <v>9603.1000000000931</v>
      </c>
      <c r="D22" s="9">
        <f t="shared" si="5"/>
        <v>-9594.2000000001863</v>
      </c>
      <c r="E22" s="9">
        <v>2446175.9</v>
      </c>
      <c r="F22" s="9">
        <v>2639524</v>
      </c>
      <c r="G22" s="9">
        <f t="shared" si="3"/>
        <v>-193348.10000000009</v>
      </c>
    </row>
    <row r="23" spans="1:13" ht="75" x14ac:dyDescent="0.25">
      <c r="A23" s="13" t="s">
        <v>29</v>
      </c>
      <c r="B23" s="14">
        <f t="shared" si="4"/>
        <v>0</v>
      </c>
      <c r="C23" s="14">
        <f t="shared" si="4"/>
        <v>-55</v>
      </c>
      <c r="D23" s="9">
        <f t="shared" si="5"/>
        <v>55</v>
      </c>
      <c r="E23" s="9">
        <v>2446175.9</v>
      </c>
      <c r="F23" s="9">
        <v>2639469</v>
      </c>
      <c r="G23" s="9">
        <f t="shared" si="3"/>
        <v>-193293.10000000009</v>
      </c>
    </row>
    <row r="24" spans="1:13" ht="75" x14ac:dyDescent="0.25">
      <c r="A24" s="13" t="s">
        <v>30</v>
      </c>
      <c r="B24" s="14">
        <f t="shared" si="4"/>
        <v>-40287.100000000093</v>
      </c>
      <c r="C24" s="14">
        <f t="shared" si="4"/>
        <v>-8808.6000000000931</v>
      </c>
      <c r="D24" s="9">
        <f t="shared" si="5"/>
        <v>-31478.5</v>
      </c>
      <c r="E24" s="9">
        <v>2405888.7999999998</v>
      </c>
      <c r="F24" s="9">
        <v>2630660.4</v>
      </c>
      <c r="G24" s="9">
        <f t="shared" si="3"/>
        <v>-224771.60000000009</v>
      </c>
    </row>
    <row r="25" spans="1:13" ht="75" x14ac:dyDescent="0.25">
      <c r="A25" s="13" t="s">
        <v>31</v>
      </c>
      <c r="B25" s="14">
        <f t="shared" ref="B25:C25" si="6">E25-E24</f>
        <v>0</v>
      </c>
      <c r="C25" s="14">
        <f t="shared" si="6"/>
        <v>0</v>
      </c>
      <c r="D25" s="9">
        <f t="shared" si="5"/>
        <v>0</v>
      </c>
      <c r="E25" s="9">
        <v>2405888.7999999998</v>
      </c>
      <c r="F25" s="9">
        <v>2630660.4</v>
      </c>
      <c r="G25" s="9">
        <f t="shared" si="3"/>
        <v>-224771.60000000009</v>
      </c>
    </row>
    <row r="26" spans="1:13" ht="75" x14ac:dyDescent="0.25">
      <c r="A26" s="13" t="s">
        <v>32</v>
      </c>
      <c r="B26" s="14">
        <f t="shared" ref="B26:C28" si="7">E26-E25</f>
        <v>1660</v>
      </c>
      <c r="C26" s="14">
        <f t="shared" si="7"/>
        <v>-7492.1999999997206</v>
      </c>
      <c r="D26" s="9">
        <f t="shared" si="5"/>
        <v>9152.1999999997206</v>
      </c>
      <c r="E26" s="9">
        <v>2407548.7999999998</v>
      </c>
      <c r="F26" s="9">
        <v>2623168.2000000002</v>
      </c>
      <c r="G26" s="9">
        <f t="shared" si="3"/>
        <v>-215619.40000000037</v>
      </c>
    </row>
    <row r="27" spans="1:13" ht="75" x14ac:dyDescent="0.25">
      <c r="A27" s="13" t="s">
        <v>33</v>
      </c>
      <c r="B27" s="14">
        <f t="shared" si="7"/>
        <v>-7638.5999999996275</v>
      </c>
      <c r="C27" s="14">
        <f t="shared" si="7"/>
        <v>1387.0999999996275</v>
      </c>
      <c r="D27" s="9">
        <f t="shared" si="5"/>
        <v>-9025.6999999992549</v>
      </c>
      <c r="E27" s="9">
        <v>2399910.2000000002</v>
      </c>
      <c r="F27" s="9">
        <v>2624555.2999999998</v>
      </c>
      <c r="G27" s="9">
        <f t="shared" si="3"/>
        <v>-224645.09999999963</v>
      </c>
    </row>
    <row r="28" spans="1:13" ht="75" x14ac:dyDescent="0.25">
      <c r="A28" s="13" t="s">
        <v>34</v>
      </c>
      <c r="B28" s="14">
        <f t="shared" si="7"/>
        <v>0</v>
      </c>
      <c r="C28" s="14">
        <f t="shared" si="7"/>
        <v>0</v>
      </c>
      <c r="D28" s="9">
        <f t="shared" si="5"/>
        <v>0</v>
      </c>
      <c r="E28" s="9">
        <v>2399910.2000000002</v>
      </c>
      <c r="F28" s="9">
        <v>2624555.2999999998</v>
      </c>
      <c r="G28" s="9">
        <f t="shared" si="3"/>
        <v>-224645.09999999963</v>
      </c>
    </row>
    <row r="29" spans="1:13" x14ac:dyDescent="0.25">
      <c r="A29" s="15" t="s">
        <v>14</v>
      </c>
      <c r="B29" s="16">
        <f>SUM(B16:B28)</f>
        <v>49118.100000000093</v>
      </c>
      <c r="C29" s="16">
        <f>SUM(C16:C28)</f>
        <v>222351.29999999981</v>
      </c>
      <c r="D29" s="16">
        <f>SUM(D16:D28)</f>
        <v>-173233.19999999972</v>
      </c>
      <c r="E29" s="4"/>
      <c r="F29" s="4"/>
      <c r="G29" s="4"/>
    </row>
    <row r="30" spans="1:13" x14ac:dyDescent="0.25">
      <c r="A30" s="11"/>
    </row>
    <row r="31" spans="1:13" x14ac:dyDescent="0.25">
      <c r="A31" s="11"/>
    </row>
    <row r="32" spans="1:13" x14ac:dyDescent="0.25">
      <c r="A32" s="11"/>
    </row>
    <row r="33" spans="1:1" x14ac:dyDescent="0.25">
      <c r="A33" s="11"/>
    </row>
    <row r="34" spans="1:1" x14ac:dyDescent="0.25">
      <c r="A34" s="11"/>
    </row>
    <row r="35" spans="1:1" x14ac:dyDescent="0.25">
      <c r="A35" s="11"/>
    </row>
    <row r="36" spans="1:1" x14ac:dyDescent="0.25">
      <c r="A36" s="11"/>
    </row>
    <row r="37" spans="1:1" x14ac:dyDescent="0.25">
      <c r="A37" s="11"/>
    </row>
    <row r="38" spans="1:1" x14ac:dyDescent="0.25">
      <c r="A38" s="11"/>
    </row>
    <row r="39" spans="1:1" x14ac:dyDescent="0.25">
      <c r="A39" s="11"/>
    </row>
  </sheetData>
  <pageMargins left="0.70866141732283472" right="0.70866141732283472" top="0.74803149606299213" bottom="0.74803149606299213" header="0.31496062992125984" footer="0.31496062992125984"/>
  <pageSetup paperSize="9" scale="89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Шкода</dc:creator>
  <cp:lastModifiedBy>Windows User</cp:lastModifiedBy>
  <cp:lastPrinted>2018-02-09T14:53:13Z</cp:lastPrinted>
  <dcterms:created xsi:type="dcterms:W3CDTF">2015-01-19T13:42:28Z</dcterms:created>
  <dcterms:modified xsi:type="dcterms:W3CDTF">2018-08-20T14:01:15Z</dcterms:modified>
</cp:coreProperties>
</file>