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Проект 2021\Таблицы к пояснительной\"/>
    </mc:Choice>
  </mc:AlternateContent>
  <bookViews>
    <workbookView xWindow="480" yWindow="135" windowWidth="37395" windowHeight="1642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8" i="1" l="1"/>
  <c r="D65" i="1"/>
  <c r="D59" i="1"/>
  <c r="D60" i="1"/>
  <c r="D61" i="1"/>
  <c r="D57" i="1"/>
  <c r="D9" i="1"/>
  <c r="E7" i="1" l="1"/>
  <c r="E8" i="1"/>
  <c r="E6" i="1"/>
  <c r="E59" i="1"/>
  <c r="E60" i="1"/>
  <c r="E61" i="1"/>
  <c r="E64" i="1"/>
  <c r="E58" i="1"/>
  <c r="E31" i="1"/>
  <c r="E32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30" i="1"/>
  <c r="E10" i="1"/>
  <c r="E11" i="1"/>
  <c r="E12" i="1"/>
  <c r="E13" i="1"/>
  <c r="E14" i="1"/>
  <c r="E15" i="1"/>
  <c r="E16" i="1"/>
  <c r="E17" i="1"/>
  <c r="E18" i="1"/>
  <c r="E19" i="1"/>
  <c r="E21" i="1"/>
  <c r="E22" i="1"/>
  <c r="E23" i="1"/>
  <c r="E24" i="1"/>
  <c r="E25" i="1"/>
  <c r="E26" i="1"/>
  <c r="E27" i="1"/>
  <c r="E28" i="1"/>
  <c r="D62" i="1"/>
  <c r="D63" i="1"/>
  <c r="D33" i="1" l="1"/>
  <c r="G29" i="1"/>
  <c r="D20" i="1"/>
  <c r="C20" i="1"/>
  <c r="G65" i="1"/>
  <c r="G57" i="1"/>
  <c r="G9" i="1"/>
  <c r="D31" i="1"/>
  <c r="D32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30" i="1"/>
  <c r="D22" i="1"/>
  <c r="D23" i="1"/>
  <c r="D24" i="1"/>
  <c r="D25" i="1"/>
  <c r="D26" i="1"/>
  <c r="D27" i="1"/>
  <c r="D28" i="1"/>
  <c r="D10" i="1"/>
  <c r="D11" i="1"/>
  <c r="D12" i="1"/>
  <c r="D13" i="1"/>
  <c r="D14" i="1"/>
  <c r="D15" i="1"/>
  <c r="D16" i="1"/>
  <c r="D17" i="1"/>
  <c r="D18" i="1"/>
  <c r="D19" i="1"/>
  <c r="C65" i="1"/>
  <c r="C57" i="1"/>
  <c r="B57" i="1"/>
  <c r="F9" i="1"/>
  <c r="C9" i="1"/>
  <c r="F65" i="1"/>
  <c r="F57" i="1"/>
  <c r="F29" i="1"/>
  <c r="C29" i="1"/>
  <c r="B65" i="1"/>
  <c r="B29" i="1"/>
  <c r="G66" i="1" l="1"/>
  <c r="C66" i="1"/>
  <c r="F66" i="1"/>
  <c r="D7" i="1" l="1"/>
  <c r="D8" i="1"/>
  <c r="D6" i="1"/>
  <c r="B9" i="1"/>
  <c r="B66" i="1" s="1"/>
  <c r="D64" i="1"/>
  <c r="E65" i="1" l="1"/>
  <c r="E57" i="1"/>
  <c r="D21" i="1"/>
  <c r="D29" i="1" s="1"/>
  <c r="E29" i="1"/>
  <c r="D66" i="1" l="1"/>
  <c r="E9" i="1"/>
  <c r="E66" i="1" l="1"/>
</calcChain>
</file>

<file path=xl/sharedStrings.xml><?xml version="1.0" encoding="utf-8"?>
<sst xmlns="http://schemas.openxmlformats.org/spreadsheetml/2006/main" count="72" uniqueCount="69">
  <si>
    <t>сумма</t>
  </si>
  <si>
    <t>%</t>
  </si>
  <si>
    <t>Дотации, связанные с особым режимом безопасного функционирования закрытых административно-территориальных образований</t>
  </si>
  <si>
    <t>Дотации</t>
  </si>
  <si>
    <t>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</si>
  <si>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Субсидия на организацию отдыха детей Мурманской области в муниципальных образовательных организациях</t>
  </si>
  <si>
    <t>Реализация мероприятий по содействию созданию в субъектах Российской Федерации новых мест в общеобразовательных организациях</t>
  </si>
  <si>
    <t>Субсидия на техническое сопровождение программного обеспечения "Система автоматизированного рабочего места муниципального образования"</t>
  </si>
  <si>
    <t>Субсидии муниципальным образованиям на реализацию проектов по поддержке местных инициатив</t>
  </si>
  <si>
    <t>Субсидии</t>
  </si>
  <si>
    <t>Субвенция на реализацию Закона 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граждан"</t>
  </si>
  <si>
    <t>Субвенция на обеспечение бесплатным питанием отдельных категорий обучающихся</t>
  </si>
  <si>
    <t>Субвенция на осуществление ремонта жилых помещений, собственниками которых являются дети-сироты и дети, оставшиеся без попечения родителей, лица из числа детей-сирот и детей, оставшихся без попечения родителей, либо текущего ремонта жилых помещений, право пользования которыми сохранено за детьми-сиротами и детьми, оставшимися без попечения родителей, лицами из числа детей-сирот и детей, оставшихся без попечения родителей</t>
  </si>
  <si>
    <t>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</si>
  <si>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</si>
  <si>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Субвенция на содержание ребенка в семье опекуна (попечителя) и приемной семье, а также вознаграждение, причитающееся приемному родителю</t>
  </si>
  <si>
    <t>Субвенция на реализацию Закона 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</si>
  <si>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Субвенция на реализацию Закона Мурманской области "О патронате" 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</si>
  <si>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Субвенция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</si>
  <si>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Проведение всероссийской переписи населения 2020 года</t>
  </si>
  <si>
    <t>Субвенции на реализацию Закона Мурманской области "О предоставлении льготного проезда на городском электрическом и автомобильном транспорте общего пользования обучающимся  государственных областных и муниципальных образовательных организаций Мурманской области"</t>
  </si>
  <si>
    <t>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</t>
  </si>
  <si>
    <t>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</t>
  </si>
  <si>
    <t>Субвенция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предусмотренных Законом Мурманской области "Об административных правонарушениях"</t>
  </si>
  <si>
    <t>Субвенция на реализацию Закона Мурманской области "Об административных комиссиях"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</si>
  <si>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</si>
  <si>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Субвенция на реализацию Закона Мурманской области "О комиссиях по делам несовершеннолетних и защите их прав в Мурманской области"</t>
  </si>
  <si>
    <t>Субвенция на возмещение расходов по гарантированному перечню услуг по погребению</t>
  </si>
  <si>
    <t>Субвенции</t>
  </si>
  <si>
    <t>Иные межбюджетные трансферты</t>
  </si>
  <si>
    <t>ИТОГО</t>
  </si>
  <si>
    <t>Прогноз</t>
  </si>
  <si>
    <t>тыс.руб.</t>
  </si>
  <si>
    <t xml:space="preserve">Наименование </t>
  </si>
  <si>
    <t xml:space="preserve"> Отклонения 2021 к 2020 году </t>
  </si>
  <si>
    <t>Дотации на поддержку мер по обеспечению сбалансированности местных бюджетов в целях компенсации снижения поступлений налоговых и неналоговых доходов в связи с распространением новой коронавирусной инфекции (за счет средств резервного фонда Правительства Мурманской области)</t>
  </si>
  <si>
    <t>Субсидии бюджетам муниципальных образований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средств областного бюджета)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</si>
  <si>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</si>
  <si>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Субсидии муниципальным образованиям на снос аварийных расселеных  жилых домов</t>
  </si>
  <si>
    <t>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 (за счет средств Резервного фонда Правительства Мурманской области)</t>
  </si>
  <si>
    <t>Субсидии бюджетам муниципальных образований, предоставляемые в 2020 году в целях обеспечения надежности систем теплоснабжения</t>
  </si>
  <si>
    <t>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</si>
  <si>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Реализация мероприятий федеральной целевой программы "Увековечение памяти погибших при защите Отечества на 2019 - 2024 годы"</t>
  </si>
  <si>
    <t>Субсидия на проведение ремонтных работ и укрепление материально-технической базы муниципальных учреждений культуры, искусства и образования в сфере культуры и искусства</t>
  </si>
  <si>
    <t>Субсидия на обновление материально-технической базы для формирования у обучающихся современных технологий и гуманитарных навыков.</t>
  </si>
  <si>
    <t>Субсидии на финансовое обеспечение дорожной деятельности в отношении автомобильных дорог местного значения и искусственных дорожных сооружений на них, за счёт средств дорожного фонда.</t>
  </si>
  <si>
    <t xml:space="preserve">Субсидия  на софинансирование расходных обязательств муниципальных образований на оплату взносов на капитальный ремонт за муниципальный жилой фонд  </t>
  </si>
  <si>
    <t>Создание дополнительных мест для детей в возрасте от 1,5 до 3 лет в образовательных организациях, осуществляющих образовательную деятельнсть  по образовательным программам дошкольного образования. (сад 220 мест)</t>
  </si>
  <si>
    <t xml:space="preserve">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 учреждений. </t>
  </si>
  <si>
    <t>Осуществление переданных полномочий Российской Федерации на государственную регистрацию актов гражданского состояния за счет средств резервного фонда Правительства Российской Федерации</t>
  </si>
  <si>
    <t>Субвенция на выполнение федеральных полнмочий по государственной регистрации актов гражданского состояния</t>
  </si>
  <si>
    <t>Иные межбюджетные трансферты из областного бюджета бюджетам муниципальных образований на финансовое обеспечение дополнительных мер поддержки в условиях негативного влияния на экономику распространения коронавирусной инфекции (за счет средств резервного фонда Правительства Мурманской области)</t>
  </si>
  <si>
    <t>Иные межбюджетные трансферты из областного бюджета местным бюджетам на финансовое обеспечение организации временного трудоустройства несовершеннолетних граждан в возрасте от 14 до 18 лет в свободное от учебы время в Мурманской области (за счет средств резервного фонда Правительства Мурманской области)</t>
  </si>
  <si>
    <t>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</si>
  <si>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организаций (за счет средств областного бюджета)</t>
  </si>
  <si>
    <t>Иные межбюджетные трансферты из областного бюджета муниципальным бюджетам для организации проведения дезинфекции помещений общего пользования в многоквартирных домах</t>
  </si>
  <si>
    <t>Дотации бюджетам городских округов на поддержку мер по обеспечению сбалансированности бюджетов</t>
  </si>
  <si>
    <t>Межбюджетные трансферты на 2020 - 2023 годы</t>
  </si>
  <si>
    <r>
      <t xml:space="preserve">Субвенция </t>
    </r>
    <r>
      <rPr>
        <u/>
        <sz val="8"/>
        <rFont val="Times New Roman"/>
        <family val="1"/>
        <charset val="204"/>
      </rPr>
      <t>на организацию</t>
    </r>
    <r>
      <rPr>
        <sz val="8"/>
        <rFont val="Times New Roman"/>
        <family val="1"/>
        <charset val="204"/>
      </rPr>
      <t xml:space="preserve"> предоставления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  </r>
  </si>
  <si>
    <r>
      <t xml:space="preserve">Субвенция </t>
    </r>
    <r>
      <rPr>
        <u/>
        <sz val="8"/>
        <rFont val="Times New Roman"/>
        <family val="1"/>
        <charset val="204"/>
      </rPr>
      <t>на предоставление</t>
    </r>
    <r>
      <rPr>
        <sz val="8"/>
        <rFont val="Times New Roman"/>
        <family val="1"/>
        <charset val="204"/>
      </rPr>
      <t xml:space="preserve">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  </r>
  </si>
  <si>
    <r>
      <t xml:space="preserve"> Предоставление субвенции на реализацию закона Мурманской области "</t>
    </r>
    <r>
      <rPr>
        <u/>
        <sz val="8"/>
        <rFont val="Times New Roman"/>
        <family val="1"/>
        <charset val="204"/>
      </rPr>
      <t>О единой субвенции местным бюджетам на финансовое обеспечение образовательной деятельности</t>
    </r>
    <r>
      <rPr>
        <sz val="8"/>
        <rFont val="Times New Roman"/>
        <family val="1"/>
        <charset val="204"/>
      </rPr>
      <t xml:space="preserve">" </t>
    </r>
  </si>
  <si>
    <r>
      <t xml:space="preserve">Субвенция </t>
    </r>
    <r>
      <rPr>
        <u/>
        <sz val="8"/>
        <rFont val="Times New Roman"/>
        <family val="1"/>
        <charset val="204"/>
      </rPr>
      <t>на предоставление</t>
    </r>
    <r>
      <rPr>
        <sz val="8"/>
        <rFont val="Times New Roman"/>
        <family val="1"/>
        <charset val="204"/>
      </rPr>
      <t xml:space="preserve">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  </r>
  </si>
  <si>
    <r>
      <t xml:space="preserve">Субвенция </t>
    </r>
    <r>
      <rPr>
        <u/>
        <sz val="8"/>
        <rFont val="Times New Roman"/>
        <family val="1"/>
        <charset val="204"/>
      </rPr>
      <t xml:space="preserve">на организацию </t>
    </r>
    <r>
      <rPr>
        <sz val="8"/>
        <rFont val="Times New Roman"/>
        <family val="1"/>
        <charset val="204"/>
      </rPr>
      <t>предоставления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  </r>
  </si>
  <si>
    <r>
      <t>Субвенция бюджетам муниципальных образований Мурманской области</t>
    </r>
    <r>
      <rPr>
        <u/>
        <sz val="8"/>
        <rFont val="Times New Roman"/>
        <family val="1"/>
        <charset val="204"/>
      </rPr>
      <t xml:space="preserve"> на осуществление деятельности по отлову и содержанию животных без владельцев</t>
    </r>
  </si>
  <si>
    <t>Субсидия на софинансирование капитальных вложений в объекты муниципальной собственности</t>
  </si>
  <si>
    <t>Субвенция местным бюджетам на осуществление органами местного самоуправления государственных полномочий по предоставлению и организации выплаты вознаграждения опекунам совершеннолетних недееспособных граждан</t>
  </si>
  <si>
    <t>Создание комфортной городской среды в малых городах и исторических поселениях – победителях Всероссийского конкурса лучших проектов создания комфортной городской среды</t>
  </si>
  <si>
    <t>Создание модельных муниципальных библиотек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</si>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</sst>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"/>
    <numFmt numFmtId="165" formatCode="_-* #,##0.0_р_._-;\-* #,##0.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sz val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2">
      <alignment horizontal="left" vertical="top" wrapText="1"/>
    </xf>
    <xf numFmtId="0" fontId="7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wrapText="1" shrinkToFit="1"/>
    </xf>
    <xf numFmtId="49" fontId="2" fillId="0" borderId="1" xfId="0" applyNumberFormat="1" applyFont="1" applyBorder="1" applyAlignment="1">
      <alignment vertical="center" wrapText="1" shrinkToFit="1"/>
    </xf>
    <xf numFmtId="0" fontId="4" fillId="3" borderId="1" xfId="0" applyFont="1" applyFill="1" applyBorder="1" applyAlignment="1">
      <alignment vertical="center" wrapText="1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horizontal="right" vertical="center" wrapText="1"/>
    </xf>
    <xf numFmtId="165" fontId="5" fillId="2" borderId="1" xfId="1" applyNumberFormat="1" applyFont="1" applyFill="1" applyBorder="1" applyAlignment="1">
      <alignment horizontal="right" vertical="center" wrapText="1"/>
    </xf>
    <xf numFmtId="165" fontId="3" fillId="0" borderId="1" xfId="0" applyNumberFormat="1" applyFont="1" applyBorder="1" applyAlignment="1">
      <alignment horizontal="right" vertical="center" wrapText="1"/>
    </xf>
    <xf numFmtId="165" fontId="4" fillId="3" borderId="1" xfId="0" applyNumberFormat="1" applyFont="1" applyFill="1" applyBorder="1" applyAlignment="1">
      <alignment horizontal="right" vertical="center" wrapText="1"/>
    </xf>
    <xf numFmtId="165" fontId="5" fillId="0" borderId="1" xfId="1" applyNumberFormat="1" applyFont="1" applyFill="1" applyBorder="1" applyAlignment="1">
      <alignment horizontal="right" vertical="center" wrapText="1"/>
    </xf>
    <xf numFmtId="165" fontId="4" fillId="4" borderId="1" xfId="0" applyNumberFormat="1" applyFont="1" applyFill="1" applyBorder="1" applyAlignment="1">
      <alignment horizontal="right" vertical="center" wrapText="1"/>
    </xf>
    <xf numFmtId="165" fontId="5" fillId="2" borderId="1" xfId="0" applyNumberFormat="1" applyFont="1" applyFill="1" applyBorder="1" applyAlignment="1">
      <alignment horizontal="right" vertical="center" wrapText="1"/>
    </xf>
    <xf numFmtId="0" fontId="11" fillId="0" borderId="0" xfId="0" applyFont="1"/>
    <xf numFmtId="0" fontId="10" fillId="2" borderId="0" xfId="0" applyFont="1" applyFill="1"/>
    <xf numFmtId="0" fontId="12" fillId="2" borderId="0" xfId="0" applyFont="1" applyFill="1" applyAlignment="1">
      <alignment horizontal="right"/>
    </xf>
    <xf numFmtId="0" fontId="8" fillId="2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top" wrapText="1"/>
    </xf>
    <xf numFmtId="49" fontId="8" fillId="0" borderId="1" xfId="0" applyNumberFormat="1" applyFont="1" applyBorder="1" applyAlignment="1">
      <alignment vertical="center" wrapText="1" shrinkToFit="1"/>
    </xf>
    <xf numFmtId="49" fontId="2" fillId="0" borderId="1" xfId="0" applyNumberFormat="1" applyFont="1" applyFill="1" applyBorder="1" applyAlignment="1">
      <alignment wrapText="1" shrinkToFit="1"/>
    </xf>
    <xf numFmtId="0" fontId="2" fillId="0" borderId="1" xfId="0" quotePrefix="1" applyNumberFormat="1" applyFont="1" applyBorder="1" applyAlignment="1">
      <alignment wrapText="1" shrinkToFit="1"/>
    </xf>
    <xf numFmtId="0" fontId="8" fillId="0" borderId="1" xfId="0" applyFont="1" applyFill="1" applyBorder="1" applyAlignment="1">
      <alignment vertical="top" wrapText="1"/>
    </xf>
    <xf numFmtId="0" fontId="15" fillId="0" borderId="7" xfId="0" applyFont="1" applyFill="1" applyBorder="1" applyAlignment="1">
      <alignment vertical="top" wrapText="1"/>
    </xf>
    <xf numFmtId="164" fontId="5" fillId="0" borderId="1" xfId="1" applyNumberFormat="1" applyFont="1" applyFill="1" applyBorder="1" applyAlignment="1">
      <alignment horizontal="right" vertical="center" wrapText="1"/>
    </xf>
    <xf numFmtId="165" fontId="5" fillId="0" borderId="1" xfId="0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4">
    <cellStyle name="ex66" xfId="2"/>
    <cellStyle name="Обычный" xfId="0" builtinId="0"/>
    <cellStyle name="Обычный 2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78"/>
  <sheetViews>
    <sheetView tabSelected="1" topLeftCell="A55" workbookViewId="0">
      <selection activeCell="D79" sqref="D79"/>
    </sheetView>
  </sheetViews>
  <sheetFormatPr defaultRowHeight="15" x14ac:dyDescent="0.25"/>
  <cols>
    <col min="1" max="1" width="88" style="15" customWidth="1"/>
    <col min="2" max="3" width="12.42578125" style="15" customWidth="1"/>
    <col min="4" max="4" width="12.28515625" style="15" customWidth="1"/>
    <col min="5" max="5" width="7.5703125" style="15" customWidth="1"/>
    <col min="6" max="7" width="12.42578125" style="16" customWidth="1"/>
    <col min="8" max="16384" width="9.140625" style="15"/>
  </cols>
  <sheetData>
    <row r="2" spans="1:7" ht="18.75" x14ac:dyDescent="0.3">
      <c r="A2" s="29" t="s">
        <v>57</v>
      </c>
      <c r="B2" s="29"/>
      <c r="C2" s="29"/>
      <c r="D2" s="29"/>
      <c r="E2" s="29"/>
      <c r="F2" s="29"/>
      <c r="G2" s="29"/>
    </row>
    <row r="3" spans="1:7" x14ac:dyDescent="0.25">
      <c r="G3" s="17" t="s">
        <v>32</v>
      </c>
    </row>
    <row r="4" spans="1:7" ht="24" customHeight="1" x14ac:dyDescent="0.25">
      <c r="A4" s="31" t="s">
        <v>33</v>
      </c>
      <c r="B4" s="31">
        <v>2020</v>
      </c>
      <c r="C4" s="33">
        <v>2021</v>
      </c>
      <c r="D4" s="35" t="s">
        <v>34</v>
      </c>
      <c r="E4" s="36"/>
      <c r="F4" s="30" t="s">
        <v>31</v>
      </c>
      <c r="G4" s="30"/>
    </row>
    <row r="5" spans="1:7" x14ac:dyDescent="0.25">
      <c r="A5" s="32"/>
      <c r="B5" s="32"/>
      <c r="C5" s="34"/>
      <c r="D5" s="1" t="s">
        <v>0</v>
      </c>
      <c r="E5" s="1" t="s">
        <v>1</v>
      </c>
      <c r="F5" s="2">
        <v>2022</v>
      </c>
      <c r="G5" s="2">
        <v>2023</v>
      </c>
    </row>
    <row r="6" spans="1:7" ht="22.5" x14ac:dyDescent="0.25">
      <c r="A6" s="18" t="s">
        <v>2</v>
      </c>
      <c r="B6" s="27">
        <v>444736</v>
      </c>
      <c r="C6" s="12">
        <v>445876</v>
      </c>
      <c r="D6" s="10">
        <f>C6-B6</f>
        <v>1140</v>
      </c>
      <c r="E6" s="10">
        <f>C6/B6*100</f>
        <v>100.25633184630883</v>
      </c>
      <c r="F6" s="9">
        <v>357522</v>
      </c>
      <c r="G6" s="9">
        <v>356431</v>
      </c>
    </row>
    <row r="7" spans="1:7" ht="33.75" x14ac:dyDescent="0.25">
      <c r="A7" s="18" t="s">
        <v>35</v>
      </c>
      <c r="B7" s="27">
        <v>16800.5</v>
      </c>
      <c r="C7" s="28">
        <v>0</v>
      </c>
      <c r="D7" s="10">
        <f t="shared" ref="D7:D8" si="0">C7-B7</f>
        <v>-16800.5</v>
      </c>
      <c r="E7" s="10">
        <f t="shared" ref="E7:E8" si="1">C7/B7*100</f>
        <v>0</v>
      </c>
      <c r="F7" s="14">
        <v>0</v>
      </c>
      <c r="G7" s="14">
        <v>0</v>
      </c>
    </row>
    <row r="8" spans="1:7" x14ac:dyDescent="0.25">
      <c r="A8" s="19" t="s">
        <v>56</v>
      </c>
      <c r="B8" s="27">
        <v>22108.3</v>
      </c>
      <c r="C8" s="28">
        <v>3429.3</v>
      </c>
      <c r="D8" s="10">
        <f t="shared" si="0"/>
        <v>-18679</v>
      </c>
      <c r="E8" s="10">
        <f t="shared" si="1"/>
        <v>15.511369033349467</v>
      </c>
      <c r="F8" s="14">
        <v>0</v>
      </c>
      <c r="G8" s="14">
        <v>0</v>
      </c>
    </row>
    <row r="9" spans="1:7" x14ac:dyDescent="0.25">
      <c r="A9" s="20" t="s">
        <v>3</v>
      </c>
      <c r="B9" s="6">
        <f>SUM(B6:B8)</f>
        <v>483644.8</v>
      </c>
      <c r="C9" s="11">
        <f>SUM(C6:C8)</f>
        <v>449305.3</v>
      </c>
      <c r="D9" s="11">
        <f>SUM(D6:D8)</f>
        <v>-34339.5</v>
      </c>
      <c r="E9" s="11">
        <f t="shared" ref="E9:E66" si="2">C9/B9*100</f>
        <v>92.89985129582702</v>
      </c>
      <c r="F9" s="11">
        <f>SUM(F6:F8)</f>
        <v>357522</v>
      </c>
      <c r="G9" s="11">
        <f>SUM(G6:G8)</f>
        <v>356431</v>
      </c>
    </row>
    <row r="10" spans="1:7" ht="22.5" x14ac:dyDescent="0.25">
      <c r="A10" s="21" t="s">
        <v>44</v>
      </c>
      <c r="B10" s="27">
        <v>1117.0999999999999</v>
      </c>
      <c r="C10" s="28">
        <v>0</v>
      </c>
      <c r="D10" s="10">
        <f t="shared" ref="D10:D20" si="3">C10-B10</f>
        <v>-1117.0999999999999</v>
      </c>
      <c r="E10" s="10">
        <f>C10/B10*100</f>
        <v>0</v>
      </c>
      <c r="F10" s="9"/>
      <c r="G10" s="9"/>
    </row>
    <row r="11" spans="1:7" ht="33.75" x14ac:dyDescent="0.25">
      <c r="A11" s="18" t="s">
        <v>4</v>
      </c>
      <c r="B11" s="27">
        <v>2192.6</v>
      </c>
      <c r="C11" s="12">
        <v>2271.4</v>
      </c>
      <c r="D11" s="10">
        <f t="shared" si="3"/>
        <v>78.800000000000182</v>
      </c>
      <c r="E11" s="10">
        <f t="shared" ref="E11:E28" si="4">C11/B11*100</f>
        <v>103.59390677734197</v>
      </c>
      <c r="F11" s="9">
        <v>2362.3000000000002</v>
      </c>
      <c r="G11" s="9">
        <v>2362.3000000000002</v>
      </c>
    </row>
    <row r="12" spans="1:7" ht="34.5" x14ac:dyDescent="0.25">
      <c r="A12" s="3" t="s">
        <v>36</v>
      </c>
      <c r="B12" s="27">
        <v>1956.6</v>
      </c>
      <c r="C12" s="12">
        <v>5672.1</v>
      </c>
      <c r="D12" s="10">
        <f t="shared" si="3"/>
        <v>3715.5000000000005</v>
      </c>
      <c r="E12" s="10">
        <f t="shared" si="4"/>
        <v>289.89573750383323</v>
      </c>
      <c r="F12" s="9">
        <v>5975.2</v>
      </c>
      <c r="G12" s="9">
        <v>6536.3</v>
      </c>
    </row>
    <row r="13" spans="1:7" ht="23.25" x14ac:dyDescent="0.25">
      <c r="A13" s="3" t="s">
        <v>37</v>
      </c>
      <c r="B13" s="27">
        <v>18055.2</v>
      </c>
      <c r="C13" s="12">
        <v>43776.4</v>
      </c>
      <c r="D13" s="10">
        <f t="shared" si="3"/>
        <v>25721.200000000001</v>
      </c>
      <c r="E13" s="10">
        <f t="shared" si="4"/>
        <v>242.4586822632815</v>
      </c>
      <c r="F13" s="9">
        <v>45093.2</v>
      </c>
      <c r="G13" s="9">
        <v>45093.2</v>
      </c>
    </row>
    <row r="14" spans="1:7" x14ac:dyDescent="0.25">
      <c r="A14" s="18" t="s">
        <v>5</v>
      </c>
      <c r="B14" s="27">
        <v>2213.9</v>
      </c>
      <c r="C14" s="12">
        <v>2213.5</v>
      </c>
      <c r="D14" s="10">
        <f t="shared" si="3"/>
        <v>-0.40000000000009095</v>
      </c>
      <c r="E14" s="10">
        <f t="shared" si="4"/>
        <v>99.981932336600565</v>
      </c>
      <c r="F14" s="9">
        <v>2213.5</v>
      </c>
      <c r="G14" s="9">
        <v>2213.5</v>
      </c>
    </row>
    <row r="15" spans="1:7" ht="22.5" x14ac:dyDescent="0.25">
      <c r="A15" s="18" t="s">
        <v>45</v>
      </c>
      <c r="B15" s="27">
        <v>52471.4</v>
      </c>
      <c r="C15" s="28">
        <v>45160.4</v>
      </c>
      <c r="D15" s="10">
        <f t="shared" si="3"/>
        <v>-7311</v>
      </c>
      <c r="E15" s="10">
        <f t="shared" si="4"/>
        <v>86.066695380721697</v>
      </c>
      <c r="F15" s="9">
        <v>45150.3</v>
      </c>
      <c r="G15" s="9">
        <v>45150.3</v>
      </c>
    </row>
    <row r="16" spans="1:7" ht="22.5" x14ac:dyDescent="0.25">
      <c r="A16" s="18" t="s">
        <v>46</v>
      </c>
      <c r="B16" s="27">
        <v>11982.8</v>
      </c>
      <c r="C16" s="12">
        <v>12346.5</v>
      </c>
      <c r="D16" s="10">
        <f t="shared" si="3"/>
        <v>363.70000000000073</v>
      </c>
      <c r="E16" s="10">
        <f t="shared" si="4"/>
        <v>103.0351837633942</v>
      </c>
      <c r="F16" s="9">
        <v>12377.5</v>
      </c>
      <c r="G16" s="9">
        <v>12439.4</v>
      </c>
    </row>
    <row r="17" spans="1:7" x14ac:dyDescent="0.25">
      <c r="A17" s="4" t="s">
        <v>38</v>
      </c>
      <c r="B17" s="27">
        <v>9316.5</v>
      </c>
      <c r="C17" s="28">
        <v>0</v>
      </c>
      <c r="D17" s="10">
        <f t="shared" si="3"/>
        <v>-9316.5</v>
      </c>
      <c r="E17" s="10">
        <f t="shared" si="4"/>
        <v>0</v>
      </c>
      <c r="F17" s="9">
        <v>0</v>
      </c>
      <c r="G17" s="9">
        <v>0</v>
      </c>
    </row>
    <row r="18" spans="1:7" ht="22.5" x14ac:dyDescent="0.25">
      <c r="A18" s="18" t="s">
        <v>47</v>
      </c>
      <c r="B18" s="27">
        <v>176266.5</v>
      </c>
      <c r="C18" s="12">
        <v>181018</v>
      </c>
      <c r="D18" s="10">
        <f t="shared" si="3"/>
        <v>4751.5</v>
      </c>
      <c r="E18" s="10">
        <f t="shared" si="4"/>
        <v>102.69563416758147</v>
      </c>
      <c r="F18" s="9">
        <v>0</v>
      </c>
      <c r="G18" s="9">
        <v>0</v>
      </c>
    </row>
    <row r="19" spans="1:7" ht="22.5" x14ac:dyDescent="0.25">
      <c r="A19" s="21" t="s">
        <v>6</v>
      </c>
      <c r="B19" s="27">
        <v>816845.5</v>
      </c>
      <c r="C19" s="28">
        <v>0</v>
      </c>
      <c r="D19" s="10">
        <f t="shared" si="3"/>
        <v>-816845.5</v>
      </c>
      <c r="E19" s="10">
        <f t="shared" si="4"/>
        <v>0</v>
      </c>
      <c r="F19" s="9">
        <v>0</v>
      </c>
      <c r="G19" s="9">
        <v>0</v>
      </c>
    </row>
    <row r="20" spans="1:7" x14ac:dyDescent="0.25">
      <c r="A20" s="21" t="s">
        <v>64</v>
      </c>
      <c r="B20" s="27">
        <v>0</v>
      </c>
      <c r="C20" s="28">
        <f>111297.7+8888.8</f>
        <v>120186.5</v>
      </c>
      <c r="D20" s="10">
        <f t="shared" si="3"/>
        <v>120186.5</v>
      </c>
      <c r="E20" s="10" t="s">
        <v>68</v>
      </c>
      <c r="F20" s="9">
        <v>0</v>
      </c>
      <c r="G20" s="9">
        <v>0</v>
      </c>
    </row>
    <row r="21" spans="1:7" ht="34.5" x14ac:dyDescent="0.25">
      <c r="A21" s="3" t="s">
        <v>39</v>
      </c>
      <c r="B21" s="27">
        <v>6877.3</v>
      </c>
      <c r="C21" s="28">
        <v>0</v>
      </c>
      <c r="D21" s="10">
        <f>C21-B21</f>
        <v>-6877.3</v>
      </c>
      <c r="E21" s="10">
        <f t="shared" si="4"/>
        <v>0</v>
      </c>
      <c r="F21" s="9">
        <v>0</v>
      </c>
      <c r="G21" s="9">
        <v>0</v>
      </c>
    </row>
    <row r="22" spans="1:7" ht="22.5" x14ac:dyDescent="0.25">
      <c r="A22" s="18" t="s">
        <v>48</v>
      </c>
      <c r="B22" s="27">
        <v>48117.3</v>
      </c>
      <c r="C22" s="12">
        <v>53080.1</v>
      </c>
      <c r="D22" s="10">
        <f t="shared" ref="D22:D28" si="5">C22-B22</f>
        <v>4962.7999999999956</v>
      </c>
      <c r="E22" s="10">
        <f t="shared" si="4"/>
        <v>110.31396192221922</v>
      </c>
      <c r="F22" s="9">
        <v>53080.1</v>
      </c>
      <c r="G22" s="9">
        <v>53080.1</v>
      </c>
    </row>
    <row r="23" spans="1:7" ht="23.25" x14ac:dyDescent="0.25">
      <c r="A23" s="3" t="s">
        <v>40</v>
      </c>
      <c r="B23" s="27">
        <v>68123.100000000006</v>
      </c>
      <c r="C23" s="28">
        <v>0</v>
      </c>
      <c r="D23" s="10">
        <f t="shared" si="5"/>
        <v>-68123.100000000006</v>
      </c>
      <c r="E23" s="10">
        <f t="shared" si="4"/>
        <v>0</v>
      </c>
      <c r="F23" s="9">
        <v>0</v>
      </c>
      <c r="G23" s="9">
        <v>0</v>
      </c>
    </row>
    <row r="24" spans="1:7" ht="22.5" x14ac:dyDescent="0.25">
      <c r="A24" s="18" t="s">
        <v>41</v>
      </c>
      <c r="B24" s="27">
        <v>38000</v>
      </c>
      <c r="C24" s="28">
        <v>0</v>
      </c>
      <c r="D24" s="10">
        <f t="shared" si="5"/>
        <v>-38000</v>
      </c>
      <c r="E24" s="10">
        <f t="shared" si="4"/>
        <v>0</v>
      </c>
      <c r="F24" s="9">
        <v>0</v>
      </c>
      <c r="G24" s="9">
        <v>0</v>
      </c>
    </row>
    <row r="25" spans="1:7" x14ac:dyDescent="0.25">
      <c r="A25" s="22" t="s">
        <v>8</v>
      </c>
      <c r="B25" s="27">
        <v>2000</v>
      </c>
      <c r="C25" s="28">
        <v>0</v>
      </c>
      <c r="D25" s="10">
        <f t="shared" si="5"/>
        <v>-2000</v>
      </c>
      <c r="E25" s="10">
        <f t="shared" si="4"/>
        <v>0</v>
      </c>
      <c r="F25" s="12">
        <v>0</v>
      </c>
      <c r="G25" s="12">
        <v>0</v>
      </c>
    </row>
    <row r="26" spans="1:7" ht="22.5" x14ac:dyDescent="0.25">
      <c r="A26" s="18" t="s">
        <v>7</v>
      </c>
      <c r="B26" s="27">
        <v>4</v>
      </c>
      <c r="C26" s="12">
        <v>4</v>
      </c>
      <c r="D26" s="10">
        <f t="shared" si="5"/>
        <v>0</v>
      </c>
      <c r="E26" s="10">
        <f t="shared" si="4"/>
        <v>100</v>
      </c>
      <c r="F26" s="9">
        <v>4</v>
      </c>
      <c r="G26" s="9">
        <v>4</v>
      </c>
    </row>
    <row r="27" spans="1:7" ht="22.5" x14ac:dyDescent="0.25">
      <c r="A27" s="18" t="s">
        <v>42</v>
      </c>
      <c r="B27" s="27">
        <v>2590.1</v>
      </c>
      <c r="C27" s="12">
        <v>620</v>
      </c>
      <c r="D27" s="10">
        <f t="shared" si="5"/>
        <v>-1970.1</v>
      </c>
      <c r="E27" s="10">
        <f t="shared" si="4"/>
        <v>23.9372997181576</v>
      </c>
      <c r="F27" s="9">
        <v>0</v>
      </c>
      <c r="G27" s="9">
        <v>0</v>
      </c>
    </row>
    <row r="28" spans="1:7" ht="22.5" x14ac:dyDescent="0.25">
      <c r="A28" s="18" t="s">
        <v>43</v>
      </c>
      <c r="B28" s="27">
        <v>6618.9</v>
      </c>
      <c r="C28" s="28">
        <v>0</v>
      </c>
      <c r="D28" s="10">
        <f t="shared" si="5"/>
        <v>-6618.9</v>
      </c>
      <c r="E28" s="10">
        <f t="shared" si="4"/>
        <v>0</v>
      </c>
      <c r="F28" s="9">
        <v>0</v>
      </c>
      <c r="G28" s="9">
        <v>0</v>
      </c>
    </row>
    <row r="29" spans="1:7" x14ac:dyDescent="0.25">
      <c r="A29" s="20" t="s">
        <v>9</v>
      </c>
      <c r="B29" s="6">
        <f>SUM(B10:B28)</f>
        <v>1264748.8000000003</v>
      </c>
      <c r="C29" s="11">
        <f>SUM(C10:C28)</f>
        <v>466348.89999999997</v>
      </c>
      <c r="D29" s="11">
        <f>SUM(D10:D28)</f>
        <v>-798399.9</v>
      </c>
      <c r="E29" s="11">
        <f t="shared" si="2"/>
        <v>36.872847793965086</v>
      </c>
      <c r="F29" s="11">
        <f>SUM(F10:F28)</f>
        <v>166256.1</v>
      </c>
      <c r="G29" s="11">
        <f>SUM(G10:G28)</f>
        <v>166879.1</v>
      </c>
    </row>
    <row r="30" spans="1:7" ht="33.75" x14ac:dyDescent="0.25">
      <c r="A30" s="19" t="s">
        <v>58</v>
      </c>
      <c r="B30" s="27">
        <v>66.099999999999994</v>
      </c>
      <c r="C30" s="12">
        <v>0</v>
      </c>
      <c r="D30" s="10">
        <f t="shared" ref="D30" si="6">C30-B30</f>
        <v>-66.099999999999994</v>
      </c>
      <c r="E30" s="10">
        <f>C30/B30*100</f>
        <v>0</v>
      </c>
      <c r="F30" s="12">
        <v>0</v>
      </c>
      <c r="G30" s="12">
        <v>0</v>
      </c>
    </row>
    <row r="31" spans="1:7" x14ac:dyDescent="0.25">
      <c r="A31" s="19" t="s">
        <v>27</v>
      </c>
      <c r="B31" s="27">
        <v>407.4</v>
      </c>
      <c r="C31" s="12">
        <v>445.8</v>
      </c>
      <c r="D31" s="10">
        <f t="shared" ref="D31:D56" si="7">C31-B31</f>
        <v>38.400000000000034</v>
      </c>
      <c r="E31" s="10">
        <f t="shared" ref="E31:E64" si="8">C31/B31*100</f>
        <v>109.42562592047129</v>
      </c>
      <c r="F31" s="12">
        <v>463.6</v>
      </c>
      <c r="G31" s="12">
        <v>482.2</v>
      </c>
    </row>
    <row r="32" spans="1:7" ht="22.5" x14ac:dyDescent="0.25">
      <c r="A32" s="19" t="s">
        <v>59</v>
      </c>
      <c r="B32" s="27">
        <v>11404.6</v>
      </c>
      <c r="C32" s="12">
        <v>11489.8</v>
      </c>
      <c r="D32" s="10">
        <f t="shared" si="7"/>
        <v>85.199999999998909</v>
      </c>
      <c r="E32" s="10">
        <f t="shared" si="8"/>
        <v>100.7470669729758</v>
      </c>
      <c r="F32" s="12">
        <v>11949.4</v>
      </c>
      <c r="G32" s="12">
        <v>12427.4</v>
      </c>
    </row>
    <row r="33" spans="1:7" ht="22.5" x14ac:dyDescent="0.25">
      <c r="A33" s="19" t="s">
        <v>65</v>
      </c>
      <c r="B33" s="27">
        <v>0</v>
      </c>
      <c r="C33" s="12">
        <v>789.6</v>
      </c>
      <c r="D33" s="10">
        <f t="shared" si="7"/>
        <v>789.6</v>
      </c>
      <c r="E33" s="10" t="s">
        <v>68</v>
      </c>
      <c r="F33" s="12">
        <v>789.6</v>
      </c>
      <c r="G33" s="12">
        <v>789.6</v>
      </c>
    </row>
    <row r="34" spans="1:7" ht="33.75" x14ac:dyDescent="0.25">
      <c r="A34" s="19" t="s">
        <v>10</v>
      </c>
      <c r="B34" s="27">
        <v>427.2</v>
      </c>
      <c r="C34" s="12">
        <v>482.5</v>
      </c>
      <c r="D34" s="10">
        <f t="shared" si="7"/>
        <v>55.300000000000011</v>
      </c>
      <c r="E34" s="10">
        <f t="shared" si="8"/>
        <v>112.94475655430712</v>
      </c>
      <c r="F34" s="12">
        <v>482.5</v>
      </c>
      <c r="G34" s="12">
        <v>482.5</v>
      </c>
    </row>
    <row r="35" spans="1:7" ht="22.5" x14ac:dyDescent="0.25">
      <c r="A35" s="19" t="s">
        <v>60</v>
      </c>
      <c r="B35" s="27">
        <v>1011464.7</v>
      </c>
      <c r="C35" s="12">
        <v>1086963.6000000001</v>
      </c>
      <c r="D35" s="10">
        <f t="shared" si="7"/>
        <v>75498.90000000014</v>
      </c>
      <c r="E35" s="10">
        <f t="shared" si="8"/>
        <v>107.4643138806525</v>
      </c>
      <c r="F35" s="12">
        <v>1116942.8</v>
      </c>
      <c r="G35" s="12">
        <v>1137950.2</v>
      </c>
    </row>
    <row r="36" spans="1:7" x14ac:dyDescent="0.25">
      <c r="A36" s="19" t="s">
        <v>11</v>
      </c>
      <c r="B36" s="27">
        <v>29704.9</v>
      </c>
      <c r="C36" s="12">
        <v>20379.2</v>
      </c>
      <c r="D36" s="10">
        <f t="shared" si="7"/>
        <v>-9325.7000000000007</v>
      </c>
      <c r="E36" s="10">
        <f t="shared" si="8"/>
        <v>68.60551626162686</v>
      </c>
      <c r="F36" s="12">
        <v>21181.599999999999</v>
      </c>
      <c r="G36" s="12">
        <v>21983.9</v>
      </c>
    </row>
    <row r="37" spans="1:7" ht="33.75" x14ac:dyDescent="0.25">
      <c r="A37" s="19" t="s">
        <v>61</v>
      </c>
      <c r="B37" s="27">
        <v>2507.6999999999998</v>
      </c>
      <c r="C37" s="12">
        <v>2585.8000000000002</v>
      </c>
      <c r="D37" s="10">
        <f t="shared" si="7"/>
        <v>78.100000000000364</v>
      </c>
      <c r="E37" s="10">
        <f t="shared" si="8"/>
        <v>103.11440762451652</v>
      </c>
      <c r="F37" s="12">
        <v>2725.6</v>
      </c>
      <c r="G37" s="12">
        <v>2834.6</v>
      </c>
    </row>
    <row r="38" spans="1:7" ht="33.75" x14ac:dyDescent="0.25">
      <c r="A38" s="19" t="s">
        <v>62</v>
      </c>
      <c r="B38" s="27">
        <v>41.6</v>
      </c>
      <c r="C38" s="12">
        <v>36</v>
      </c>
      <c r="D38" s="10">
        <f t="shared" si="7"/>
        <v>-5.6000000000000014</v>
      </c>
      <c r="E38" s="10">
        <f t="shared" si="8"/>
        <v>86.538461538461533</v>
      </c>
      <c r="F38" s="12">
        <v>36</v>
      </c>
      <c r="G38" s="12">
        <v>36</v>
      </c>
    </row>
    <row r="39" spans="1:7" ht="45" x14ac:dyDescent="0.25">
      <c r="A39" s="19" t="s">
        <v>12</v>
      </c>
      <c r="B39" s="27">
        <v>523.4</v>
      </c>
      <c r="C39" s="12">
        <v>1372.4</v>
      </c>
      <c r="D39" s="10">
        <f t="shared" si="7"/>
        <v>849.00000000000011</v>
      </c>
      <c r="E39" s="10">
        <f t="shared" si="8"/>
        <v>262.20863584256784</v>
      </c>
      <c r="F39" s="12">
        <v>1219.9000000000001</v>
      </c>
      <c r="G39" s="12">
        <v>1067.5</v>
      </c>
    </row>
    <row r="40" spans="1:7" ht="45" x14ac:dyDescent="0.25">
      <c r="A40" s="19" t="s">
        <v>13</v>
      </c>
      <c r="B40" s="27">
        <v>596.9</v>
      </c>
      <c r="C40" s="12">
        <v>596.9</v>
      </c>
      <c r="D40" s="10">
        <f t="shared" si="7"/>
        <v>0</v>
      </c>
      <c r="E40" s="10">
        <f t="shared" si="8"/>
        <v>100</v>
      </c>
      <c r="F40" s="12">
        <v>596.9</v>
      </c>
      <c r="G40" s="12">
        <v>596.9</v>
      </c>
    </row>
    <row r="41" spans="1:7" ht="22.5" x14ac:dyDescent="0.25">
      <c r="A41" s="19" t="s">
        <v>14</v>
      </c>
      <c r="B41" s="27">
        <v>23877.4</v>
      </c>
      <c r="C41" s="12">
        <v>23877.4</v>
      </c>
      <c r="D41" s="10">
        <f t="shared" si="7"/>
        <v>0</v>
      </c>
      <c r="E41" s="10">
        <f t="shared" si="8"/>
        <v>100</v>
      </c>
      <c r="F41" s="12">
        <v>23877.4</v>
      </c>
      <c r="G41" s="12">
        <v>23877.4</v>
      </c>
    </row>
    <row r="42" spans="1:7" ht="22.5" x14ac:dyDescent="0.25">
      <c r="A42" s="19" t="s">
        <v>15</v>
      </c>
      <c r="B42" s="27">
        <v>35583.599999999999</v>
      </c>
      <c r="C42" s="12">
        <v>30392.5</v>
      </c>
      <c r="D42" s="10">
        <f t="shared" si="7"/>
        <v>-5191.0999999999985</v>
      </c>
      <c r="E42" s="10">
        <f t="shared" si="8"/>
        <v>85.411537899481786</v>
      </c>
      <c r="F42" s="12">
        <v>30996.1</v>
      </c>
      <c r="G42" s="12">
        <v>33362.5</v>
      </c>
    </row>
    <row r="43" spans="1:7" ht="33.75" x14ac:dyDescent="0.25">
      <c r="A43" s="19" t="s">
        <v>16</v>
      </c>
      <c r="B43" s="27">
        <v>6608</v>
      </c>
      <c r="C43" s="12">
        <v>8592</v>
      </c>
      <c r="D43" s="10">
        <f t="shared" si="7"/>
        <v>1984</v>
      </c>
      <c r="E43" s="10">
        <f t="shared" si="8"/>
        <v>130.02421307506054</v>
      </c>
      <c r="F43" s="12">
        <v>8592</v>
      </c>
      <c r="G43" s="12">
        <v>8592</v>
      </c>
    </row>
    <row r="44" spans="1:7" ht="33.75" x14ac:dyDescent="0.25">
      <c r="A44" s="19" t="s">
        <v>17</v>
      </c>
      <c r="B44" s="27">
        <v>81.8</v>
      </c>
      <c r="C44" s="12">
        <v>86.6</v>
      </c>
      <c r="D44" s="10">
        <f t="shared" si="7"/>
        <v>4.7999999999999972</v>
      </c>
      <c r="E44" s="10">
        <f t="shared" si="8"/>
        <v>105.86797066014671</v>
      </c>
      <c r="F44" s="12">
        <v>90.1</v>
      </c>
      <c r="G44" s="12">
        <v>93.7</v>
      </c>
    </row>
    <row r="45" spans="1:7" ht="22.5" x14ac:dyDescent="0.25">
      <c r="A45" s="19" t="s">
        <v>18</v>
      </c>
      <c r="B45" s="27">
        <v>9751.4</v>
      </c>
      <c r="C45" s="12">
        <v>4943.8</v>
      </c>
      <c r="D45" s="10">
        <f t="shared" si="7"/>
        <v>-4807.5999999999995</v>
      </c>
      <c r="E45" s="10">
        <f t="shared" si="8"/>
        <v>50.698361260947145</v>
      </c>
      <c r="F45" s="12">
        <v>2471.9</v>
      </c>
      <c r="G45" s="12">
        <v>6179.7</v>
      </c>
    </row>
    <row r="46" spans="1:7" x14ac:dyDescent="0.25">
      <c r="A46" s="19" t="s">
        <v>19</v>
      </c>
      <c r="B46" s="27">
        <v>1101</v>
      </c>
      <c r="C46" s="28">
        <v>904.7</v>
      </c>
      <c r="D46" s="10">
        <f t="shared" si="7"/>
        <v>-196.29999999999995</v>
      </c>
      <c r="E46" s="10">
        <f t="shared" si="8"/>
        <v>82.170753860127164</v>
      </c>
      <c r="F46" s="12">
        <v>0</v>
      </c>
      <c r="G46" s="12">
        <v>0</v>
      </c>
    </row>
    <row r="47" spans="1:7" ht="33.75" x14ac:dyDescent="0.25">
      <c r="A47" s="19" t="s">
        <v>20</v>
      </c>
      <c r="B47" s="27">
        <v>363.8</v>
      </c>
      <c r="C47" s="12">
        <v>363.8</v>
      </c>
      <c r="D47" s="10">
        <f t="shared" si="7"/>
        <v>0</v>
      </c>
      <c r="E47" s="10">
        <f t="shared" si="8"/>
        <v>100</v>
      </c>
      <c r="F47" s="12">
        <v>363.8</v>
      </c>
      <c r="G47" s="12">
        <v>363.8</v>
      </c>
    </row>
    <row r="48" spans="1:7" ht="33.75" x14ac:dyDescent="0.25">
      <c r="A48" s="19" t="s">
        <v>22</v>
      </c>
      <c r="B48" s="27">
        <v>41.7</v>
      </c>
      <c r="C48" s="12">
        <v>47.5</v>
      </c>
      <c r="D48" s="10">
        <f t="shared" si="7"/>
        <v>5.7999999999999972</v>
      </c>
      <c r="E48" s="10">
        <f t="shared" si="8"/>
        <v>113.90887290167866</v>
      </c>
      <c r="F48" s="12">
        <v>47.5</v>
      </c>
      <c r="G48" s="12">
        <v>47.5</v>
      </c>
    </row>
    <row r="49" spans="1:7" ht="33.75" x14ac:dyDescent="0.25">
      <c r="A49" s="19" t="s">
        <v>23</v>
      </c>
      <c r="B49" s="27">
        <v>6</v>
      </c>
      <c r="C49" s="12">
        <v>6</v>
      </c>
      <c r="D49" s="10">
        <f t="shared" si="7"/>
        <v>0</v>
      </c>
      <c r="E49" s="10">
        <f t="shared" si="8"/>
        <v>100</v>
      </c>
      <c r="F49" s="12">
        <v>6</v>
      </c>
      <c r="G49" s="12">
        <v>6</v>
      </c>
    </row>
    <row r="50" spans="1:7" x14ac:dyDescent="0.25">
      <c r="A50" s="19" t="s">
        <v>24</v>
      </c>
      <c r="B50" s="27">
        <v>643.20000000000005</v>
      </c>
      <c r="C50" s="12">
        <v>1479.3</v>
      </c>
      <c r="D50" s="10">
        <f t="shared" si="7"/>
        <v>836.09999999999991</v>
      </c>
      <c r="E50" s="10">
        <f t="shared" si="8"/>
        <v>229.99067164179104</v>
      </c>
      <c r="F50" s="12">
        <v>1553.7</v>
      </c>
      <c r="G50" s="12">
        <v>1615.7</v>
      </c>
    </row>
    <row r="51" spans="1:7" x14ac:dyDescent="0.25">
      <c r="A51" s="19" t="s">
        <v>50</v>
      </c>
      <c r="B51" s="27">
        <v>3656</v>
      </c>
      <c r="C51" s="12">
        <v>2765.3</v>
      </c>
      <c r="D51" s="10">
        <f t="shared" si="7"/>
        <v>-890.69999999999982</v>
      </c>
      <c r="E51" s="10">
        <f t="shared" si="8"/>
        <v>75.637308533916865</v>
      </c>
      <c r="F51" s="12">
        <v>2924.4</v>
      </c>
      <c r="G51" s="12">
        <v>3414.6</v>
      </c>
    </row>
    <row r="52" spans="1:7" ht="23.25" x14ac:dyDescent="0.25">
      <c r="A52" s="23" t="s">
        <v>49</v>
      </c>
      <c r="B52" s="27">
        <v>172.5</v>
      </c>
      <c r="C52" s="28">
        <v>0</v>
      </c>
      <c r="D52" s="10">
        <f t="shared" si="7"/>
        <v>-172.5</v>
      </c>
      <c r="E52" s="10">
        <f t="shared" si="8"/>
        <v>0</v>
      </c>
      <c r="F52" s="12">
        <v>0</v>
      </c>
      <c r="G52" s="12">
        <v>0</v>
      </c>
    </row>
    <row r="53" spans="1:7" ht="22.5" x14ac:dyDescent="0.25">
      <c r="A53" s="19" t="s">
        <v>25</v>
      </c>
      <c r="B53" s="27">
        <v>11.3</v>
      </c>
      <c r="C53" s="12">
        <v>5.4</v>
      </c>
      <c r="D53" s="10">
        <f t="shared" si="7"/>
        <v>-5.9</v>
      </c>
      <c r="E53" s="10">
        <f t="shared" si="8"/>
        <v>47.787610619469028</v>
      </c>
      <c r="F53" s="12">
        <v>51.6</v>
      </c>
      <c r="G53" s="12">
        <v>2.2000000000000002</v>
      </c>
    </row>
    <row r="54" spans="1:7" ht="22.5" x14ac:dyDescent="0.25">
      <c r="A54" s="19" t="s">
        <v>21</v>
      </c>
      <c r="B54" s="27">
        <v>113.3</v>
      </c>
      <c r="C54" s="12">
        <v>118.1</v>
      </c>
      <c r="D54" s="10">
        <f t="shared" si="7"/>
        <v>4.7999999999999972</v>
      </c>
      <c r="E54" s="10">
        <f t="shared" si="8"/>
        <v>104.23654015887026</v>
      </c>
      <c r="F54" s="12">
        <v>0</v>
      </c>
      <c r="G54" s="12">
        <v>0</v>
      </c>
    </row>
    <row r="55" spans="1:7" ht="22.5" x14ac:dyDescent="0.25">
      <c r="A55" s="19" t="s">
        <v>63</v>
      </c>
      <c r="B55" s="27">
        <v>10690.7</v>
      </c>
      <c r="C55" s="12">
        <v>9500.4</v>
      </c>
      <c r="D55" s="10">
        <f t="shared" si="7"/>
        <v>-1190.3000000000011</v>
      </c>
      <c r="E55" s="10">
        <f t="shared" si="8"/>
        <v>88.866023740260218</v>
      </c>
      <c r="F55" s="12">
        <v>9500.4</v>
      </c>
      <c r="G55" s="12">
        <v>9500.4</v>
      </c>
    </row>
    <row r="56" spans="1:7" ht="22.5" x14ac:dyDescent="0.25">
      <c r="A56" s="19" t="s">
        <v>26</v>
      </c>
      <c r="B56" s="27">
        <v>1888</v>
      </c>
      <c r="C56" s="12">
        <v>2148</v>
      </c>
      <c r="D56" s="10">
        <f t="shared" si="7"/>
        <v>260</v>
      </c>
      <c r="E56" s="10">
        <f t="shared" si="8"/>
        <v>113.77118644067797</v>
      </c>
      <c r="F56" s="12">
        <v>2148</v>
      </c>
      <c r="G56" s="12">
        <v>2148</v>
      </c>
    </row>
    <row r="57" spans="1:7" x14ac:dyDescent="0.25">
      <c r="A57" s="20" t="s">
        <v>28</v>
      </c>
      <c r="B57" s="6">
        <f>SUM(B30:B56)</f>
        <v>1151734.1999999997</v>
      </c>
      <c r="C57" s="11">
        <f>SUM(C30:C56)</f>
        <v>1210372.3999999999</v>
      </c>
      <c r="D57" s="11">
        <f>SUM(D30:D56)</f>
        <v>58638.200000000143</v>
      </c>
      <c r="E57" s="11">
        <f t="shared" si="2"/>
        <v>105.09129623831612</v>
      </c>
      <c r="F57" s="11">
        <f>SUM(F30:F56)</f>
        <v>1239010.8</v>
      </c>
      <c r="G57" s="11">
        <f>SUM(G30:G56)</f>
        <v>1267854.2999999996</v>
      </c>
    </row>
    <row r="58" spans="1:7" ht="33.75" x14ac:dyDescent="0.25">
      <c r="A58" s="19" t="s">
        <v>51</v>
      </c>
      <c r="B58" s="27">
        <v>3051.3</v>
      </c>
      <c r="C58" s="28">
        <v>0</v>
      </c>
      <c r="D58" s="10">
        <f>C58-B58</f>
        <v>-3051.3</v>
      </c>
      <c r="E58" s="10">
        <f t="shared" si="8"/>
        <v>0</v>
      </c>
      <c r="F58" s="14">
        <v>0</v>
      </c>
      <c r="G58" s="14">
        <v>0</v>
      </c>
    </row>
    <row r="59" spans="1:7" ht="34.5" x14ac:dyDescent="0.25">
      <c r="A59" s="24" t="s">
        <v>52</v>
      </c>
      <c r="B59" s="27">
        <v>2100.1999999999998</v>
      </c>
      <c r="C59" s="28">
        <v>0</v>
      </c>
      <c r="D59" s="10">
        <f t="shared" ref="D58:D60" si="9">C59-B59</f>
        <v>-2100.1999999999998</v>
      </c>
      <c r="E59" s="10">
        <f t="shared" si="8"/>
        <v>0</v>
      </c>
      <c r="F59" s="14">
        <v>0</v>
      </c>
      <c r="G59" s="14">
        <v>0</v>
      </c>
    </row>
    <row r="60" spans="1:7" ht="22.5" x14ac:dyDescent="0.25">
      <c r="A60" s="25" t="s">
        <v>53</v>
      </c>
      <c r="B60" s="27">
        <v>16728.099999999999</v>
      </c>
      <c r="C60" s="28">
        <v>50184.3</v>
      </c>
      <c r="D60" s="10">
        <f t="shared" si="9"/>
        <v>33456.200000000004</v>
      </c>
      <c r="E60" s="10">
        <f t="shared" si="8"/>
        <v>300.00000000000006</v>
      </c>
      <c r="F60" s="14">
        <v>50184.3</v>
      </c>
      <c r="G60" s="14">
        <v>50184.3</v>
      </c>
    </row>
    <row r="61" spans="1:7" ht="22.5" x14ac:dyDescent="0.25">
      <c r="A61" s="25" t="s">
        <v>54</v>
      </c>
      <c r="B61" s="27">
        <v>760.4</v>
      </c>
      <c r="C61" s="28">
        <v>2281.1</v>
      </c>
      <c r="D61" s="10">
        <f>C61-B61</f>
        <v>1520.6999999999998</v>
      </c>
      <c r="E61" s="10">
        <f t="shared" si="8"/>
        <v>299.986849026828</v>
      </c>
      <c r="F61" s="14">
        <v>2281.1</v>
      </c>
      <c r="G61" s="14">
        <v>2281.1</v>
      </c>
    </row>
    <row r="62" spans="1:7" ht="22.5" x14ac:dyDescent="0.25">
      <c r="A62" s="26" t="s">
        <v>66</v>
      </c>
      <c r="B62" s="27">
        <v>0</v>
      </c>
      <c r="C62" s="28">
        <v>113030</v>
      </c>
      <c r="D62" s="10">
        <f t="shared" ref="D62:D63" si="10">C62-B62</f>
        <v>113030</v>
      </c>
      <c r="E62" s="10" t="s">
        <v>68</v>
      </c>
      <c r="F62" s="14">
        <v>0</v>
      </c>
      <c r="G62" s="14">
        <v>0</v>
      </c>
    </row>
    <row r="63" spans="1:7" x14ac:dyDescent="0.25">
      <c r="A63" s="26" t="s">
        <v>67</v>
      </c>
      <c r="B63" s="27">
        <v>0</v>
      </c>
      <c r="C63" s="28">
        <v>10000</v>
      </c>
      <c r="D63" s="10">
        <f t="shared" si="10"/>
        <v>10000</v>
      </c>
      <c r="E63" s="10" t="s">
        <v>68</v>
      </c>
      <c r="F63" s="14">
        <v>0</v>
      </c>
      <c r="G63" s="14">
        <v>0</v>
      </c>
    </row>
    <row r="64" spans="1:7" ht="22.5" x14ac:dyDescent="0.25">
      <c r="A64" s="19" t="s">
        <v>55</v>
      </c>
      <c r="B64" s="27">
        <v>2644.9</v>
      </c>
      <c r="C64" s="28">
        <v>0</v>
      </c>
      <c r="D64" s="10">
        <f>C64-B64</f>
        <v>-2644.9</v>
      </c>
      <c r="E64" s="10">
        <f t="shared" si="8"/>
        <v>0</v>
      </c>
      <c r="F64" s="14">
        <v>0</v>
      </c>
      <c r="G64" s="14">
        <v>0</v>
      </c>
    </row>
    <row r="65" spans="1:7" x14ac:dyDescent="0.25">
      <c r="A65" s="5" t="s">
        <v>29</v>
      </c>
      <c r="B65" s="6">
        <f>SUM(B58:B64)</f>
        <v>25284.9</v>
      </c>
      <c r="C65" s="11">
        <f t="shared" ref="C65:G65" si="11">SUM(C58:C64)</f>
        <v>175495.4</v>
      </c>
      <c r="D65" s="11">
        <f>SUM(D58:D64)</f>
        <v>150210.5</v>
      </c>
      <c r="E65" s="11">
        <f t="shared" si="2"/>
        <v>694.07195598954308</v>
      </c>
      <c r="F65" s="11">
        <f t="shared" si="11"/>
        <v>52465.4</v>
      </c>
      <c r="G65" s="11">
        <f t="shared" si="11"/>
        <v>52465.4</v>
      </c>
    </row>
    <row r="66" spans="1:7" x14ac:dyDescent="0.25">
      <c r="A66" s="7" t="s">
        <v>30</v>
      </c>
      <c r="B66" s="8">
        <f>B65+B57+B29+B9</f>
        <v>2925412.6999999997</v>
      </c>
      <c r="C66" s="8">
        <f>C65+C57+C29+C9</f>
        <v>2301521.9999999995</v>
      </c>
      <c r="D66" s="13">
        <f>D65+D57+D29+D9</f>
        <v>-623890.69999999995</v>
      </c>
      <c r="E66" s="13">
        <f t="shared" si="2"/>
        <v>78.673412472708549</v>
      </c>
      <c r="F66" s="13">
        <f>F65+F57+F29+F9</f>
        <v>1815254.3</v>
      </c>
      <c r="G66" s="13">
        <f>G65+G57+G29+G9</f>
        <v>1843629.7999999996</v>
      </c>
    </row>
    <row r="67" spans="1:7" x14ac:dyDescent="0.25">
      <c r="F67" s="15"/>
      <c r="G67" s="15"/>
    </row>
    <row r="68" spans="1:7" x14ac:dyDescent="0.25">
      <c r="F68" s="15"/>
      <c r="G68" s="15"/>
    </row>
    <row r="69" spans="1:7" x14ac:dyDescent="0.25">
      <c r="F69" s="15"/>
      <c r="G69" s="15"/>
    </row>
    <row r="70" spans="1:7" x14ac:dyDescent="0.25">
      <c r="F70" s="15"/>
      <c r="G70" s="15"/>
    </row>
    <row r="71" spans="1:7" x14ac:dyDescent="0.25">
      <c r="F71" s="15"/>
      <c r="G71" s="15"/>
    </row>
    <row r="72" spans="1:7" x14ac:dyDescent="0.25">
      <c r="F72" s="15"/>
      <c r="G72" s="15"/>
    </row>
    <row r="73" spans="1:7" x14ac:dyDescent="0.25">
      <c r="F73" s="15"/>
      <c r="G73" s="15"/>
    </row>
    <row r="74" spans="1:7" x14ac:dyDescent="0.25">
      <c r="F74" s="15"/>
      <c r="G74" s="15"/>
    </row>
    <row r="75" spans="1:7" x14ac:dyDescent="0.25">
      <c r="F75" s="15"/>
      <c r="G75" s="15"/>
    </row>
    <row r="76" spans="1:7" x14ac:dyDescent="0.25">
      <c r="F76" s="15"/>
      <c r="G76" s="15"/>
    </row>
    <row r="77" spans="1:7" x14ac:dyDescent="0.25">
      <c r="F77" s="15"/>
      <c r="G77" s="15"/>
    </row>
    <row r="78" spans="1:7" x14ac:dyDescent="0.25">
      <c r="F78" s="15"/>
      <c r="G78" s="15"/>
    </row>
    <row r="79" spans="1:7" x14ac:dyDescent="0.25">
      <c r="F79" s="15"/>
      <c r="G79" s="15"/>
    </row>
    <row r="80" spans="1:7" x14ac:dyDescent="0.25">
      <c r="F80" s="15"/>
      <c r="G80" s="15"/>
    </row>
    <row r="81" spans="6:7" x14ac:dyDescent="0.25">
      <c r="F81" s="15"/>
      <c r="G81" s="15"/>
    </row>
    <row r="82" spans="6:7" x14ac:dyDescent="0.25">
      <c r="F82" s="15"/>
      <c r="G82" s="15"/>
    </row>
    <row r="83" spans="6:7" x14ac:dyDescent="0.25">
      <c r="F83" s="15"/>
      <c r="G83" s="15"/>
    </row>
    <row r="84" spans="6:7" x14ac:dyDescent="0.25">
      <c r="F84" s="15"/>
      <c r="G84" s="15"/>
    </row>
    <row r="85" spans="6:7" x14ac:dyDescent="0.25">
      <c r="F85" s="15"/>
      <c r="G85" s="15"/>
    </row>
    <row r="86" spans="6:7" x14ac:dyDescent="0.25">
      <c r="F86" s="15"/>
      <c r="G86" s="15"/>
    </row>
    <row r="87" spans="6:7" x14ac:dyDescent="0.25">
      <c r="F87" s="15"/>
      <c r="G87" s="15"/>
    </row>
    <row r="88" spans="6:7" x14ac:dyDescent="0.25">
      <c r="F88" s="15"/>
      <c r="G88" s="15"/>
    </row>
    <row r="89" spans="6:7" x14ac:dyDescent="0.25">
      <c r="F89" s="15"/>
      <c r="G89" s="15"/>
    </row>
    <row r="90" spans="6:7" x14ac:dyDescent="0.25">
      <c r="F90" s="15"/>
      <c r="G90" s="15"/>
    </row>
    <row r="91" spans="6:7" x14ac:dyDescent="0.25">
      <c r="F91" s="15"/>
      <c r="G91" s="15"/>
    </row>
    <row r="92" spans="6:7" x14ac:dyDescent="0.25">
      <c r="F92" s="15"/>
      <c r="G92" s="15"/>
    </row>
    <row r="93" spans="6:7" x14ac:dyDescent="0.25">
      <c r="F93" s="15"/>
      <c r="G93" s="15"/>
    </row>
    <row r="94" spans="6:7" x14ac:dyDescent="0.25">
      <c r="F94" s="15"/>
      <c r="G94" s="15"/>
    </row>
    <row r="95" spans="6:7" x14ac:dyDescent="0.25">
      <c r="F95" s="15"/>
      <c r="G95" s="15"/>
    </row>
    <row r="96" spans="6:7" x14ac:dyDescent="0.25">
      <c r="F96" s="15"/>
      <c r="G96" s="15"/>
    </row>
    <row r="97" spans="6:7" x14ac:dyDescent="0.25">
      <c r="F97" s="15"/>
      <c r="G97" s="15"/>
    </row>
    <row r="98" spans="6:7" x14ac:dyDescent="0.25">
      <c r="F98" s="15"/>
      <c r="G98" s="15"/>
    </row>
    <row r="99" spans="6:7" x14ac:dyDescent="0.25">
      <c r="F99" s="15"/>
      <c r="G99" s="15"/>
    </row>
    <row r="100" spans="6:7" x14ac:dyDescent="0.25">
      <c r="F100" s="15"/>
      <c r="G100" s="15"/>
    </row>
    <row r="101" spans="6:7" x14ac:dyDescent="0.25">
      <c r="F101" s="15"/>
      <c r="G101" s="15"/>
    </row>
    <row r="102" spans="6:7" x14ac:dyDescent="0.25">
      <c r="F102" s="15"/>
      <c r="G102" s="15"/>
    </row>
    <row r="103" spans="6:7" x14ac:dyDescent="0.25">
      <c r="F103" s="15"/>
      <c r="G103" s="15"/>
    </row>
    <row r="104" spans="6:7" x14ac:dyDescent="0.25">
      <c r="F104" s="15"/>
      <c r="G104" s="15"/>
    </row>
    <row r="105" spans="6:7" x14ac:dyDescent="0.25">
      <c r="F105" s="15"/>
      <c r="G105" s="15"/>
    </row>
    <row r="106" spans="6:7" x14ac:dyDescent="0.25">
      <c r="F106" s="15"/>
      <c r="G106" s="15"/>
    </row>
    <row r="107" spans="6:7" x14ac:dyDescent="0.25">
      <c r="F107" s="15"/>
      <c r="G107" s="15"/>
    </row>
    <row r="108" spans="6:7" x14ac:dyDescent="0.25">
      <c r="F108" s="15"/>
      <c r="G108" s="15"/>
    </row>
    <row r="109" spans="6:7" x14ac:dyDescent="0.25">
      <c r="F109" s="15"/>
      <c r="G109" s="15"/>
    </row>
    <row r="110" spans="6:7" x14ac:dyDescent="0.25">
      <c r="F110" s="15"/>
      <c r="G110" s="15"/>
    </row>
    <row r="111" spans="6:7" x14ac:dyDescent="0.25">
      <c r="F111" s="15"/>
      <c r="G111" s="15"/>
    </row>
    <row r="112" spans="6:7" x14ac:dyDescent="0.25">
      <c r="F112" s="15"/>
      <c r="G112" s="15"/>
    </row>
    <row r="113" spans="6:7" x14ac:dyDescent="0.25">
      <c r="F113" s="15"/>
      <c r="G113" s="15"/>
    </row>
    <row r="114" spans="6:7" x14ac:dyDescent="0.25">
      <c r="F114" s="15"/>
      <c r="G114" s="15"/>
    </row>
    <row r="115" spans="6:7" x14ac:dyDescent="0.25">
      <c r="F115" s="15"/>
      <c r="G115" s="15"/>
    </row>
    <row r="116" spans="6:7" x14ac:dyDescent="0.25">
      <c r="F116" s="15"/>
      <c r="G116" s="15"/>
    </row>
    <row r="117" spans="6:7" x14ac:dyDescent="0.25">
      <c r="F117" s="15"/>
      <c r="G117" s="15"/>
    </row>
    <row r="118" spans="6:7" x14ac:dyDescent="0.25">
      <c r="F118" s="15"/>
      <c r="G118" s="15"/>
    </row>
    <row r="119" spans="6:7" x14ac:dyDescent="0.25">
      <c r="F119" s="15"/>
      <c r="G119" s="15"/>
    </row>
    <row r="120" spans="6:7" x14ac:dyDescent="0.25">
      <c r="F120" s="15"/>
      <c r="G120" s="15"/>
    </row>
    <row r="121" spans="6:7" x14ac:dyDescent="0.25">
      <c r="F121" s="15"/>
      <c r="G121" s="15"/>
    </row>
    <row r="122" spans="6:7" x14ac:dyDescent="0.25">
      <c r="F122" s="15"/>
      <c r="G122" s="15"/>
    </row>
    <row r="123" spans="6:7" x14ac:dyDescent="0.25">
      <c r="F123" s="15"/>
      <c r="G123" s="15"/>
    </row>
    <row r="124" spans="6:7" x14ac:dyDescent="0.25">
      <c r="F124" s="15"/>
      <c r="G124" s="15"/>
    </row>
    <row r="125" spans="6:7" x14ac:dyDescent="0.25">
      <c r="F125" s="15"/>
      <c r="G125" s="15"/>
    </row>
    <row r="126" spans="6:7" x14ac:dyDescent="0.25">
      <c r="F126" s="15"/>
      <c r="G126" s="15"/>
    </row>
    <row r="127" spans="6:7" x14ac:dyDescent="0.25">
      <c r="F127" s="15"/>
      <c r="G127" s="15"/>
    </row>
    <row r="128" spans="6:7" x14ac:dyDescent="0.25">
      <c r="F128" s="15"/>
      <c r="G128" s="15"/>
    </row>
    <row r="129" spans="6:7" x14ac:dyDescent="0.25">
      <c r="F129" s="15"/>
      <c r="G129" s="15"/>
    </row>
    <row r="130" spans="6:7" x14ac:dyDescent="0.25">
      <c r="F130" s="15"/>
      <c r="G130" s="15"/>
    </row>
    <row r="131" spans="6:7" x14ac:dyDescent="0.25">
      <c r="F131" s="15"/>
      <c r="G131" s="15"/>
    </row>
    <row r="132" spans="6:7" x14ac:dyDescent="0.25">
      <c r="F132" s="15"/>
      <c r="G132" s="15"/>
    </row>
    <row r="133" spans="6:7" x14ac:dyDescent="0.25">
      <c r="F133" s="15"/>
      <c r="G133" s="15"/>
    </row>
    <row r="134" spans="6:7" x14ac:dyDescent="0.25">
      <c r="F134" s="15"/>
      <c r="G134" s="15"/>
    </row>
    <row r="135" spans="6:7" x14ac:dyDescent="0.25">
      <c r="F135" s="15"/>
      <c r="G135" s="15"/>
    </row>
    <row r="136" spans="6:7" x14ac:dyDescent="0.25">
      <c r="F136" s="15"/>
      <c r="G136" s="15"/>
    </row>
    <row r="137" spans="6:7" x14ac:dyDescent="0.25">
      <c r="F137" s="15"/>
      <c r="G137" s="15"/>
    </row>
    <row r="138" spans="6:7" x14ac:dyDescent="0.25">
      <c r="F138" s="15"/>
      <c r="G138" s="15"/>
    </row>
    <row r="139" spans="6:7" x14ac:dyDescent="0.25">
      <c r="F139" s="15"/>
      <c r="G139" s="15"/>
    </row>
    <row r="140" spans="6:7" x14ac:dyDescent="0.25">
      <c r="F140" s="15"/>
      <c r="G140" s="15"/>
    </row>
    <row r="141" spans="6:7" x14ac:dyDescent="0.25">
      <c r="F141" s="15"/>
      <c r="G141" s="15"/>
    </row>
    <row r="142" spans="6:7" x14ac:dyDescent="0.25">
      <c r="F142" s="15"/>
      <c r="G142" s="15"/>
    </row>
    <row r="143" spans="6:7" x14ac:dyDescent="0.25">
      <c r="F143" s="15"/>
      <c r="G143" s="15"/>
    </row>
    <row r="144" spans="6:7" x14ac:dyDescent="0.25">
      <c r="F144" s="15"/>
      <c r="G144" s="15"/>
    </row>
    <row r="145" spans="6:7" x14ac:dyDescent="0.25">
      <c r="F145" s="15"/>
      <c r="G145" s="15"/>
    </row>
    <row r="146" spans="6:7" x14ac:dyDescent="0.25">
      <c r="F146" s="15"/>
      <c r="G146" s="15"/>
    </row>
    <row r="147" spans="6:7" x14ac:dyDescent="0.25">
      <c r="F147" s="15"/>
      <c r="G147" s="15"/>
    </row>
    <row r="148" spans="6:7" x14ac:dyDescent="0.25">
      <c r="F148" s="15"/>
      <c r="G148" s="15"/>
    </row>
    <row r="149" spans="6:7" x14ac:dyDescent="0.25">
      <c r="F149" s="15"/>
      <c r="G149" s="15"/>
    </row>
    <row r="150" spans="6:7" x14ac:dyDescent="0.25">
      <c r="F150" s="15"/>
      <c r="G150" s="15"/>
    </row>
    <row r="151" spans="6:7" x14ac:dyDescent="0.25">
      <c r="F151" s="15"/>
      <c r="G151" s="15"/>
    </row>
    <row r="152" spans="6:7" x14ac:dyDescent="0.25">
      <c r="F152" s="15"/>
      <c r="G152" s="15"/>
    </row>
    <row r="153" spans="6:7" x14ac:dyDescent="0.25">
      <c r="F153" s="15"/>
      <c r="G153" s="15"/>
    </row>
    <row r="154" spans="6:7" x14ac:dyDescent="0.25">
      <c r="F154" s="15"/>
      <c r="G154" s="15"/>
    </row>
    <row r="155" spans="6:7" x14ac:dyDescent="0.25">
      <c r="F155" s="15"/>
      <c r="G155" s="15"/>
    </row>
    <row r="156" spans="6:7" x14ac:dyDescent="0.25">
      <c r="F156" s="15"/>
      <c r="G156" s="15"/>
    </row>
    <row r="157" spans="6:7" x14ac:dyDescent="0.25">
      <c r="F157" s="15"/>
      <c r="G157" s="15"/>
    </row>
    <row r="158" spans="6:7" x14ac:dyDescent="0.25">
      <c r="F158" s="15"/>
      <c r="G158" s="15"/>
    </row>
    <row r="159" spans="6:7" x14ac:dyDescent="0.25">
      <c r="F159" s="15"/>
      <c r="G159" s="15"/>
    </row>
    <row r="160" spans="6:7" x14ac:dyDescent="0.25">
      <c r="F160" s="15"/>
      <c r="G160" s="15"/>
    </row>
    <row r="161" spans="6:7" x14ac:dyDescent="0.25">
      <c r="F161" s="15"/>
      <c r="G161" s="15"/>
    </row>
    <row r="162" spans="6:7" x14ac:dyDescent="0.25">
      <c r="F162" s="15"/>
      <c r="G162" s="15"/>
    </row>
    <row r="163" spans="6:7" x14ac:dyDescent="0.25">
      <c r="F163" s="15"/>
      <c r="G163" s="15"/>
    </row>
    <row r="164" spans="6:7" x14ac:dyDescent="0.25">
      <c r="F164" s="15"/>
      <c r="G164" s="15"/>
    </row>
    <row r="165" spans="6:7" x14ac:dyDescent="0.25">
      <c r="F165" s="15"/>
      <c r="G165" s="15"/>
    </row>
    <row r="166" spans="6:7" x14ac:dyDescent="0.25">
      <c r="F166" s="15"/>
      <c r="G166" s="15"/>
    </row>
    <row r="167" spans="6:7" x14ac:dyDescent="0.25">
      <c r="F167" s="15"/>
      <c r="G167" s="15"/>
    </row>
    <row r="168" spans="6:7" x14ac:dyDescent="0.25">
      <c r="F168" s="15"/>
      <c r="G168" s="15"/>
    </row>
    <row r="169" spans="6:7" x14ac:dyDescent="0.25">
      <c r="F169" s="15"/>
      <c r="G169" s="15"/>
    </row>
    <row r="170" spans="6:7" x14ac:dyDescent="0.25">
      <c r="F170" s="15"/>
      <c r="G170" s="15"/>
    </row>
    <row r="171" spans="6:7" x14ac:dyDescent="0.25">
      <c r="F171" s="15"/>
      <c r="G171" s="15"/>
    </row>
    <row r="172" spans="6:7" x14ac:dyDescent="0.25">
      <c r="F172" s="15"/>
      <c r="G172" s="15"/>
    </row>
    <row r="173" spans="6:7" x14ac:dyDescent="0.25">
      <c r="F173" s="15"/>
      <c r="G173" s="15"/>
    </row>
    <row r="174" spans="6:7" x14ac:dyDescent="0.25">
      <c r="F174" s="15"/>
      <c r="G174" s="15"/>
    </row>
    <row r="175" spans="6:7" x14ac:dyDescent="0.25">
      <c r="F175" s="15"/>
      <c r="G175" s="15"/>
    </row>
    <row r="176" spans="6:7" x14ac:dyDescent="0.25">
      <c r="F176" s="15"/>
      <c r="G176" s="15"/>
    </row>
    <row r="177" spans="6:7" x14ac:dyDescent="0.25">
      <c r="F177" s="15"/>
      <c r="G177" s="15"/>
    </row>
    <row r="178" spans="6:7" x14ac:dyDescent="0.25">
      <c r="F178" s="15"/>
      <c r="G178" s="15"/>
    </row>
    <row r="179" spans="6:7" x14ac:dyDescent="0.25">
      <c r="F179" s="15"/>
      <c r="G179" s="15"/>
    </row>
    <row r="180" spans="6:7" x14ac:dyDescent="0.25">
      <c r="F180" s="15"/>
      <c r="G180" s="15"/>
    </row>
    <row r="181" spans="6:7" x14ac:dyDescent="0.25">
      <c r="F181" s="15"/>
      <c r="G181" s="15"/>
    </row>
    <row r="182" spans="6:7" x14ac:dyDescent="0.25">
      <c r="F182" s="15"/>
      <c r="G182" s="15"/>
    </row>
    <row r="183" spans="6:7" x14ac:dyDescent="0.25">
      <c r="F183" s="15"/>
      <c r="G183" s="15"/>
    </row>
    <row r="184" spans="6:7" x14ac:dyDescent="0.25">
      <c r="F184" s="15"/>
      <c r="G184" s="15"/>
    </row>
    <row r="185" spans="6:7" x14ac:dyDescent="0.25">
      <c r="F185" s="15"/>
      <c r="G185" s="15"/>
    </row>
    <row r="186" spans="6:7" x14ac:dyDescent="0.25">
      <c r="F186" s="15"/>
      <c r="G186" s="15"/>
    </row>
    <row r="187" spans="6:7" x14ac:dyDescent="0.25">
      <c r="F187" s="15"/>
      <c r="G187" s="15"/>
    </row>
    <row r="188" spans="6:7" x14ac:dyDescent="0.25">
      <c r="F188" s="15"/>
      <c r="G188" s="15"/>
    </row>
    <row r="189" spans="6:7" x14ac:dyDescent="0.25">
      <c r="F189" s="15"/>
      <c r="G189" s="15"/>
    </row>
    <row r="190" spans="6:7" x14ac:dyDescent="0.25">
      <c r="F190" s="15"/>
      <c r="G190" s="15"/>
    </row>
    <row r="191" spans="6:7" x14ac:dyDescent="0.25">
      <c r="F191" s="15"/>
      <c r="G191" s="15"/>
    </row>
    <row r="192" spans="6:7" x14ac:dyDescent="0.25">
      <c r="F192" s="15"/>
      <c r="G192" s="15"/>
    </row>
    <row r="193" spans="6:7" x14ac:dyDescent="0.25">
      <c r="F193" s="15"/>
      <c r="G193" s="15"/>
    </row>
    <row r="194" spans="6:7" x14ac:dyDescent="0.25">
      <c r="F194" s="15"/>
      <c r="G194" s="15"/>
    </row>
    <row r="195" spans="6:7" x14ac:dyDescent="0.25">
      <c r="F195" s="15"/>
      <c r="G195" s="15"/>
    </row>
    <row r="196" spans="6:7" x14ac:dyDescent="0.25">
      <c r="F196" s="15"/>
      <c r="G196" s="15"/>
    </row>
    <row r="197" spans="6:7" x14ac:dyDescent="0.25">
      <c r="F197" s="15"/>
      <c r="G197" s="15"/>
    </row>
    <row r="198" spans="6:7" x14ac:dyDescent="0.25">
      <c r="F198" s="15"/>
      <c r="G198" s="15"/>
    </row>
    <row r="199" spans="6:7" x14ac:dyDescent="0.25">
      <c r="F199" s="15"/>
      <c r="G199" s="15"/>
    </row>
    <row r="200" spans="6:7" x14ac:dyDescent="0.25">
      <c r="F200" s="15"/>
      <c r="G200" s="15"/>
    </row>
    <row r="201" spans="6:7" x14ac:dyDescent="0.25">
      <c r="F201" s="15"/>
      <c r="G201" s="15"/>
    </row>
    <row r="202" spans="6:7" x14ac:dyDescent="0.25">
      <c r="F202" s="15"/>
      <c r="G202" s="15"/>
    </row>
    <row r="203" spans="6:7" x14ac:dyDescent="0.25">
      <c r="F203" s="15"/>
      <c r="G203" s="15"/>
    </row>
    <row r="204" spans="6:7" x14ac:dyDescent="0.25">
      <c r="F204" s="15"/>
      <c r="G204" s="15"/>
    </row>
    <row r="205" spans="6:7" x14ac:dyDescent="0.25">
      <c r="F205" s="15"/>
      <c r="G205" s="15"/>
    </row>
    <row r="206" spans="6:7" x14ac:dyDescent="0.25">
      <c r="F206" s="15"/>
      <c r="G206" s="15"/>
    </row>
    <row r="207" spans="6:7" x14ac:dyDescent="0.25">
      <c r="F207" s="15"/>
      <c r="G207" s="15"/>
    </row>
    <row r="208" spans="6:7" x14ac:dyDescent="0.25">
      <c r="F208" s="15"/>
      <c r="G208" s="15"/>
    </row>
    <row r="209" spans="6:7" x14ac:dyDescent="0.25">
      <c r="F209" s="15"/>
      <c r="G209" s="15"/>
    </row>
    <row r="210" spans="6:7" x14ac:dyDescent="0.25">
      <c r="F210" s="15"/>
      <c r="G210" s="15"/>
    </row>
    <row r="211" spans="6:7" x14ac:dyDescent="0.25">
      <c r="F211" s="15"/>
      <c r="G211" s="15"/>
    </row>
    <row r="212" spans="6:7" x14ac:dyDescent="0.25">
      <c r="F212" s="15"/>
      <c r="G212" s="15"/>
    </row>
    <row r="213" spans="6:7" x14ac:dyDescent="0.25">
      <c r="F213" s="15"/>
      <c r="G213" s="15"/>
    </row>
    <row r="214" spans="6:7" x14ac:dyDescent="0.25">
      <c r="F214" s="15"/>
      <c r="G214" s="15"/>
    </row>
    <row r="215" spans="6:7" x14ac:dyDescent="0.25">
      <c r="F215" s="15"/>
      <c r="G215" s="15"/>
    </row>
    <row r="216" spans="6:7" x14ac:dyDescent="0.25">
      <c r="F216" s="15"/>
      <c r="G216" s="15"/>
    </row>
    <row r="217" spans="6:7" x14ac:dyDescent="0.25">
      <c r="F217" s="15"/>
      <c r="G217" s="15"/>
    </row>
    <row r="218" spans="6:7" x14ac:dyDescent="0.25">
      <c r="F218" s="15"/>
      <c r="G218" s="15"/>
    </row>
    <row r="219" spans="6:7" x14ac:dyDescent="0.25">
      <c r="F219" s="15"/>
      <c r="G219" s="15"/>
    </row>
    <row r="220" spans="6:7" x14ac:dyDescent="0.25">
      <c r="F220" s="15"/>
      <c r="G220" s="15"/>
    </row>
    <row r="221" spans="6:7" x14ac:dyDescent="0.25">
      <c r="F221" s="15"/>
      <c r="G221" s="15"/>
    </row>
    <row r="222" spans="6:7" x14ac:dyDescent="0.25">
      <c r="F222" s="15"/>
      <c r="G222" s="15"/>
    </row>
    <row r="223" spans="6:7" x14ac:dyDescent="0.25">
      <c r="F223" s="15"/>
      <c r="G223" s="15"/>
    </row>
    <row r="224" spans="6:7" x14ac:dyDescent="0.25">
      <c r="F224" s="15"/>
      <c r="G224" s="15"/>
    </row>
    <row r="225" spans="6:7" x14ac:dyDescent="0.25">
      <c r="F225" s="15"/>
      <c r="G225" s="15"/>
    </row>
    <row r="226" spans="6:7" x14ac:dyDescent="0.25">
      <c r="F226" s="15"/>
      <c r="G226" s="15"/>
    </row>
    <row r="227" spans="6:7" x14ac:dyDescent="0.25">
      <c r="F227" s="15"/>
      <c r="G227" s="15"/>
    </row>
    <row r="228" spans="6:7" x14ac:dyDescent="0.25">
      <c r="F228" s="15"/>
      <c r="G228" s="15"/>
    </row>
    <row r="229" spans="6:7" x14ac:dyDescent="0.25">
      <c r="F229" s="15"/>
      <c r="G229" s="15"/>
    </row>
    <row r="230" spans="6:7" x14ac:dyDescent="0.25">
      <c r="F230" s="15"/>
      <c r="G230" s="15"/>
    </row>
    <row r="231" spans="6:7" x14ac:dyDescent="0.25">
      <c r="F231" s="15"/>
      <c r="G231" s="15"/>
    </row>
    <row r="232" spans="6:7" x14ac:dyDescent="0.25">
      <c r="F232" s="15"/>
      <c r="G232" s="15"/>
    </row>
    <row r="233" spans="6:7" x14ac:dyDescent="0.25">
      <c r="F233" s="15"/>
      <c r="G233" s="15"/>
    </row>
    <row r="234" spans="6:7" x14ac:dyDescent="0.25">
      <c r="F234" s="15"/>
      <c r="G234" s="15"/>
    </row>
    <row r="235" spans="6:7" x14ac:dyDescent="0.25">
      <c r="F235" s="15"/>
      <c r="G235" s="15"/>
    </row>
    <row r="236" spans="6:7" x14ac:dyDescent="0.25">
      <c r="F236" s="15"/>
      <c r="G236" s="15"/>
    </row>
    <row r="237" spans="6:7" x14ac:dyDescent="0.25">
      <c r="F237" s="15"/>
      <c r="G237" s="15"/>
    </row>
    <row r="238" spans="6:7" x14ac:dyDescent="0.25">
      <c r="F238" s="15"/>
      <c r="G238" s="15"/>
    </row>
    <row r="239" spans="6:7" x14ac:dyDescent="0.25">
      <c r="F239" s="15"/>
      <c r="G239" s="15"/>
    </row>
    <row r="240" spans="6:7" x14ac:dyDescent="0.25">
      <c r="F240" s="15"/>
      <c r="G240" s="15"/>
    </row>
    <row r="241" spans="6:7" x14ac:dyDescent="0.25">
      <c r="F241" s="15"/>
      <c r="G241" s="15"/>
    </row>
    <row r="242" spans="6:7" x14ac:dyDescent="0.25">
      <c r="F242" s="15"/>
      <c r="G242" s="15"/>
    </row>
    <row r="243" spans="6:7" x14ac:dyDescent="0.25">
      <c r="F243" s="15"/>
      <c r="G243" s="15"/>
    </row>
    <row r="244" spans="6:7" x14ac:dyDescent="0.25">
      <c r="F244" s="15"/>
      <c r="G244" s="15"/>
    </row>
    <row r="245" spans="6:7" x14ac:dyDescent="0.25">
      <c r="F245" s="15"/>
      <c r="G245" s="15"/>
    </row>
    <row r="246" spans="6:7" x14ac:dyDescent="0.25">
      <c r="F246" s="15"/>
      <c r="G246" s="15"/>
    </row>
    <row r="247" spans="6:7" x14ac:dyDescent="0.25">
      <c r="F247" s="15"/>
      <c r="G247" s="15"/>
    </row>
    <row r="248" spans="6:7" x14ac:dyDescent="0.25">
      <c r="F248" s="15"/>
      <c r="G248" s="15"/>
    </row>
    <row r="249" spans="6:7" x14ac:dyDescent="0.25">
      <c r="F249" s="15"/>
      <c r="G249" s="15"/>
    </row>
    <row r="250" spans="6:7" x14ac:dyDescent="0.25">
      <c r="F250" s="15"/>
      <c r="G250" s="15"/>
    </row>
    <row r="251" spans="6:7" x14ac:dyDescent="0.25">
      <c r="F251" s="15"/>
      <c r="G251" s="15"/>
    </row>
    <row r="252" spans="6:7" x14ac:dyDescent="0.25">
      <c r="F252" s="15"/>
      <c r="G252" s="15"/>
    </row>
    <row r="253" spans="6:7" x14ac:dyDescent="0.25">
      <c r="F253" s="15"/>
      <c r="G253" s="15"/>
    </row>
    <row r="254" spans="6:7" x14ac:dyDescent="0.25">
      <c r="F254" s="15"/>
      <c r="G254" s="15"/>
    </row>
    <row r="255" spans="6:7" x14ac:dyDescent="0.25">
      <c r="F255" s="15"/>
      <c r="G255" s="15"/>
    </row>
    <row r="256" spans="6:7" x14ac:dyDescent="0.25">
      <c r="F256" s="15"/>
      <c r="G256" s="15"/>
    </row>
    <row r="257" spans="6:7" x14ac:dyDescent="0.25">
      <c r="F257" s="15"/>
      <c r="G257" s="15"/>
    </row>
    <row r="258" spans="6:7" x14ac:dyDescent="0.25">
      <c r="F258" s="15"/>
      <c r="G258" s="15"/>
    </row>
    <row r="259" spans="6:7" x14ac:dyDescent="0.25">
      <c r="F259" s="15"/>
      <c r="G259" s="15"/>
    </row>
    <row r="260" spans="6:7" x14ac:dyDescent="0.25">
      <c r="F260" s="15"/>
      <c r="G260" s="15"/>
    </row>
    <row r="261" spans="6:7" x14ac:dyDescent="0.25">
      <c r="F261" s="15"/>
      <c r="G261" s="15"/>
    </row>
    <row r="262" spans="6:7" x14ac:dyDescent="0.25">
      <c r="F262" s="15"/>
      <c r="G262" s="15"/>
    </row>
    <row r="263" spans="6:7" x14ac:dyDescent="0.25">
      <c r="F263" s="15"/>
      <c r="G263" s="15"/>
    </row>
    <row r="264" spans="6:7" x14ac:dyDescent="0.25">
      <c r="F264" s="15"/>
      <c r="G264" s="15"/>
    </row>
    <row r="265" spans="6:7" x14ac:dyDescent="0.25">
      <c r="F265" s="15"/>
      <c r="G265" s="15"/>
    </row>
    <row r="266" spans="6:7" x14ac:dyDescent="0.25">
      <c r="F266" s="15"/>
      <c r="G266" s="15"/>
    </row>
    <row r="267" spans="6:7" x14ac:dyDescent="0.25">
      <c r="F267" s="15"/>
      <c r="G267" s="15"/>
    </row>
    <row r="268" spans="6:7" x14ac:dyDescent="0.25">
      <c r="F268" s="15"/>
      <c r="G268" s="15"/>
    </row>
    <row r="269" spans="6:7" x14ac:dyDescent="0.25">
      <c r="F269" s="15"/>
      <c r="G269" s="15"/>
    </row>
    <row r="270" spans="6:7" x14ac:dyDescent="0.25">
      <c r="F270" s="15"/>
      <c r="G270" s="15"/>
    </row>
    <row r="271" spans="6:7" x14ac:dyDescent="0.25">
      <c r="F271" s="15"/>
      <c r="G271" s="15"/>
    </row>
    <row r="272" spans="6:7" x14ac:dyDescent="0.25">
      <c r="F272" s="15"/>
      <c r="G272" s="15"/>
    </row>
    <row r="273" spans="6:7" x14ac:dyDescent="0.25">
      <c r="F273" s="15"/>
      <c r="G273" s="15"/>
    </row>
    <row r="274" spans="6:7" x14ac:dyDescent="0.25">
      <c r="F274" s="15"/>
      <c r="G274" s="15"/>
    </row>
    <row r="275" spans="6:7" x14ac:dyDescent="0.25">
      <c r="F275" s="15"/>
      <c r="G275" s="15"/>
    </row>
    <row r="276" spans="6:7" x14ac:dyDescent="0.25">
      <c r="F276" s="15"/>
      <c r="G276" s="15"/>
    </row>
    <row r="277" spans="6:7" x14ac:dyDescent="0.25">
      <c r="F277" s="15"/>
      <c r="G277" s="15"/>
    </row>
    <row r="278" spans="6:7" x14ac:dyDescent="0.25">
      <c r="F278" s="15"/>
      <c r="G278" s="15"/>
    </row>
    <row r="279" spans="6:7" x14ac:dyDescent="0.25">
      <c r="F279" s="15"/>
      <c r="G279" s="15"/>
    </row>
    <row r="280" spans="6:7" x14ac:dyDescent="0.25">
      <c r="F280" s="15"/>
      <c r="G280" s="15"/>
    </row>
    <row r="281" spans="6:7" x14ac:dyDescent="0.25">
      <c r="F281" s="15"/>
      <c r="G281" s="15"/>
    </row>
    <row r="282" spans="6:7" x14ac:dyDescent="0.25">
      <c r="F282" s="15"/>
      <c r="G282" s="15"/>
    </row>
    <row r="283" spans="6:7" x14ac:dyDescent="0.25">
      <c r="F283" s="15"/>
      <c r="G283" s="15"/>
    </row>
    <row r="284" spans="6:7" x14ac:dyDescent="0.25">
      <c r="F284" s="15"/>
      <c r="G284" s="15"/>
    </row>
    <row r="285" spans="6:7" x14ac:dyDescent="0.25">
      <c r="F285" s="15"/>
      <c r="G285" s="15"/>
    </row>
    <row r="286" spans="6:7" x14ac:dyDescent="0.25">
      <c r="F286" s="15"/>
      <c r="G286" s="15"/>
    </row>
    <row r="287" spans="6:7" x14ac:dyDescent="0.25">
      <c r="F287" s="15"/>
      <c r="G287" s="15"/>
    </row>
    <row r="288" spans="6:7" x14ac:dyDescent="0.25">
      <c r="F288" s="15"/>
      <c r="G288" s="15"/>
    </row>
    <row r="289" spans="6:7" x14ac:dyDescent="0.25">
      <c r="F289" s="15"/>
      <c r="G289" s="15"/>
    </row>
    <row r="290" spans="6:7" x14ac:dyDescent="0.25">
      <c r="F290" s="15"/>
      <c r="G290" s="15"/>
    </row>
    <row r="291" spans="6:7" x14ac:dyDescent="0.25">
      <c r="F291" s="15"/>
      <c r="G291" s="15"/>
    </row>
    <row r="292" spans="6:7" x14ac:dyDescent="0.25">
      <c r="F292" s="15"/>
      <c r="G292" s="15"/>
    </row>
    <row r="293" spans="6:7" x14ac:dyDescent="0.25">
      <c r="F293" s="15"/>
      <c r="G293" s="15"/>
    </row>
    <row r="294" spans="6:7" x14ac:dyDescent="0.25">
      <c r="F294" s="15"/>
      <c r="G294" s="15"/>
    </row>
    <row r="295" spans="6:7" x14ac:dyDescent="0.25">
      <c r="F295" s="15"/>
      <c r="G295" s="15"/>
    </row>
    <row r="296" spans="6:7" x14ac:dyDescent="0.25">
      <c r="F296" s="15"/>
      <c r="G296" s="15"/>
    </row>
    <row r="297" spans="6:7" x14ac:dyDescent="0.25">
      <c r="F297" s="15"/>
      <c r="G297" s="15"/>
    </row>
    <row r="298" spans="6:7" x14ac:dyDescent="0.25">
      <c r="F298" s="15"/>
      <c r="G298" s="15"/>
    </row>
    <row r="299" spans="6:7" x14ac:dyDescent="0.25">
      <c r="F299" s="15"/>
      <c r="G299" s="15"/>
    </row>
    <row r="300" spans="6:7" x14ac:dyDescent="0.25">
      <c r="F300" s="15"/>
      <c r="G300" s="15"/>
    </row>
    <row r="301" spans="6:7" x14ac:dyDescent="0.25">
      <c r="F301" s="15"/>
      <c r="G301" s="15"/>
    </row>
    <row r="302" spans="6:7" x14ac:dyDescent="0.25">
      <c r="F302" s="15"/>
      <c r="G302" s="15"/>
    </row>
    <row r="303" spans="6:7" x14ac:dyDescent="0.25">
      <c r="F303" s="15"/>
      <c r="G303" s="15"/>
    </row>
    <row r="304" spans="6:7" x14ac:dyDescent="0.25">
      <c r="F304" s="15"/>
      <c r="G304" s="15"/>
    </row>
    <row r="305" spans="6:7" x14ac:dyDescent="0.25">
      <c r="F305" s="15"/>
      <c r="G305" s="15"/>
    </row>
    <row r="306" spans="6:7" x14ac:dyDescent="0.25">
      <c r="F306" s="15"/>
      <c r="G306" s="15"/>
    </row>
    <row r="307" spans="6:7" x14ac:dyDescent="0.25">
      <c r="F307" s="15"/>
      <c r="G307" s="15"/>
    </row>
    <row r="308" spans="6:7" x14ac:dyDescent="0.25">
      <c r="F308" s="15"/>
      <c r="G308" s="15"/>
    </row>
    <row r="309" spans="6:7" x14ac:dyDescent="0.25">
      <c r="F309" s="15"/>
      <c r="G309" s="15"/>
    </row>
    <row r="310" spans="6:7" x14ac:dyDescent="0.25">
      <c r="F310" s="15"/>
      <c r="G310" s="15"/>
    </row>
    <row r="311" spans="6:7" x14ac:dyDescent="0.25">
      <c r="F311" s="15"/>
      <c r="G311" s="15"/>
    </row>
    <row r="312" spans="6:7" x14ac:dyDescent="0.25">
      <c r="F312" s="15"/>
      <c r="G312" s="15"/>
    </row>
    <row r="313" spans="6:7" x14ac:dyDescent="0.25">
      <c r="F313" s="15"/>
      <c r="G313" s="15"/>
    </row>
    <row r="314" spans="6:7" x14ac:dyDescent="0.25">
      <c r="F314" s="15"/>
      <c r="G314" s="15"/>
    </row>
    <row r="315" spans="6:7" x14ac:dyDescent="0.25">
      <c r="F315" s="15"/>
      <c r="G315" s="15"/>
    </row>
    <row r="316" spans="6:7" x14ac:dyDescent="0.25">
      <c r="F316" s="15"/>
      <c r="G316" s="15"/>
    </row>
    <row r="317" spans="6:7" x14ac:dyDescent="0.25">
      <c r="F317" s="15"/>
      <c r="G317" s="15"/>
    </row>
    <row r="318" spans="6:7" x14ac:dyDescent="0.25">
      <c r="F318" s="15"/>
      <c r="G318" s="15"/>
    </row>
    <row r="319" spans="6:7" x14ac:dyDescent="0.25">
      <c r="F319" s="15"/>
      <c r="G319" s="15"/>
    </row>
    <row r="320" spans="6:7" x14ac:dyDescent="0.25">
      <c r="F320" s="15"/>
      <c r="G320" s="15"/>
    </row>
    <row r="321" spans="6:7" x14ac:dyDescent="0.25">
      <c r="F321" s="15"/>
      <c r="G321" s="15"/>
    </row>
    <row r="322" spans="6:7" x14ac:dyDescent="0.25">
      <c r="F322" s="15"/>
      <c r="G322" s="15"/>
    </row>
    <row r="323" spans="6:7" x14ac:dyDescent="0.25">
      <c r="F323" s="15"/>
      <c r="G323" s="15"/>
    </row>
    <row r="324" spans="6:7" x14ac:dyDescent="0.25">
      <c r="F324" s="15"/>
      <c r="G324" s="15"/>
    </row>
    <row r="325" spans="6:7" x14ac:dyDescent="0.25">
      <c r="F325" s="15"/>
      <c r="G325" s="15"/>
    </row>
    <row r="326" spans="6:7" x14ac:dyDescent="0.25">
      <c r="F326" s="15"/>
      <c r="G326" s="15"/>
    </row>
    <row r="327" spans="6:7" x14ac:dyDescent="0.25">
      <c r="F327" s="15"/>
      <c r="G327" s="15"/>
    </row>
    <row r="328" spans="6:7" x14ac:dyDescent="0.25">
      <c r="F328" s="15"/>
      <c r="G328" s="15"/>
    </row>
    <row r="329" spans="6:7" x14ac:dyDescent="0.25">
      <c r="F329" s="15"/>
      <c r="G329" s="15"/>
    </row>
    <row r="330" spans="6:7" x14ac:dyDescent="0.25">
      <c r="F330" s="15"/>
      <c r="G330" s="15"/>
    </row>
    <row r="331" spans="6:7" x14ac:dyDescent="0.25">
      <c r="F331" s="15"/>
      <c r="G331" s="15"/>
    </row>
    <row r="332" spans="6:7" x14ac:dyDescent="0.25">
      <c r="F332" s="15"/>
      <c r="G332" s="15"/>
    </row>
    <row r="333" spans="6:7" x14ac:dyDescent="0.25">
      <c r="F333" s="15"/>
      <c r="G333" s="15"/>
    </row>
    <row r="334" spans="6:7" x14ac:dyDescent="0.25">
      <c r="F334" s="15"/>
      <c r="G334" s="15"/>
    </row>
    <row r="335" spans="6:7" x14ac:dyDescent="0.25">
      <c r="F335" s="15"/>
      <c r="G335" s="15"/>
    </row>
    <row r="336" spans="6:7" x14ac:dyDescent="0.25">
      <c r="F336" s="15"/>
      <c r="G336" s="15"/>
    </row>
    <row r="337" spans="6:7" x14ac:dyDescent="0.25">
      <c r="F337" s="15"/>
      <c r="G337" s="15"/>
    </row>
    <row r="338" spans="6:7" x14ac:dyDescent="0.25">
      <c r="F338" s="15"/>
      <c r="G338" s="15"/>
    </row>
    <row r="339" spans="6:7" x14ac:dyDescent="0.25">
      <c r="F339" s="15"/>
      <c r="G339" s="15"/>
    </row>
    <row r="340" spans="6:7" x14ac:dyDescent="0.25">
      <c r="F340" s="15"/>
      <c r="G340" s="15"/>
    </row>
    <row r="341" spans="6:7" x14ac:dyDescent="0.25">
      <c r="F341" s="15"/>
      <c r="G341" s="15"/>
    </row>
    <row r="342" spans="6:7" x14ac:dyDescent="0.25">
      <c r="F342" s="15"/>
      <c r="G342" s="15"/>
    </row>
    <row r="343" spans="6:7" x14ac:dyDescent="0.25">
      <c r="F343" s="15"/>
      <c r="G343" s="15"/>
    </row>
    <row r="344" spans="6:7" x14ac:dyDescent="0.25">
      <c r="F344" s="15"/>
      <c r="G344" s="15"/>
    </row>
    <row r="345" spans="6:7" x14ac:dyDescent="0.25">
      <c r="F345" s="15"/>
      <c r="G345" s="15"/>
    </row>
    <row r="346" spans="6:7" x14ac:dyDescent="0.25">
      <c r="F346" s="15"/>
      <c r="G346" s="15"/>
    </row>
    <row r="347" spans="6:7" x14ac:dyDescent="0.25">
      <c r="F347" s="15"/>
      <c r="G347" s="15"/>
    </row>
    <row r="348" spans="6:7" x14ac:dyDescent="0.25">
      <c r="F348" s="15"/>
      <c r="G348" s="15"/>
    </row>
    <row r="349" spans="6:7" x14ac:dyDescent="0.25">
      <c r="F349" s="15"/>
      <c r="G349" s="15"/>
    </row>
    <row r="350" spans="6:7" x14ac:dyDescent="0.25">
      <c r="F350" s="15"/>
      <c r="G350" s="15"/>
    </row>
    <row r="351" spans="6:7" x14ac:dyDescent="0.25">
      <c r="F351" s="15"/>
      <c r="G351" s="15"/>
    </row>
    <row r="352" spans="6:7" x14ac:dyDescent="0.25">
      <c r="F352" s="15"/>
      <c r="G352" s="15"/>
    </row>
    <row r="353" spans="6:7" x14ac:dyDescent="0.25">
      <c r="F353" s="15"/>
      <c r="G353" s="15"/>
    </row>
    <row r="354" spans="6:7" x14ac:dyDescent="0.25">
      <c r="F354" s="15"/>
      <c r="G354" s="15"/>
    </row>
    <row r="355" spans="6:7" x14ac:dyDescent="0.25">
      <c r="F355" s="15"/>
      <c r="G355" s="15"/>
    </row>
    <row r="356" spans="6:7" x14ac:dyDescent="0.25">
      <c r="F356" s="15"/>
      <c r="G356" s="15"/>
    </row>
    <row r="357" spans="6:7" x14ac:dyDescent="0.25">
      <c r="F357" s="15"/>
      <c r="G357" s="15"/>
    </row>
    <row r="358" spans="6:7" x14ac:dyDescent="0.25">
      <c r="F358" s="15"/>
      <c r="G358" s="15"/>
    </row>
    <row r="359" spans="6:7" x14ac:dyDescent="0.25">
      <c r="F359" s="15"/>
      <c r="G359" s="15"/>
    </row>
    <row r="360" spans="6:7" x14ac:dyDescent="0.25">
      <c r="F360" s="15"/>
      <c r="G360" s="15"/>
    </row>
    <row r="361" spans="6:7" x14ac:dyDescent="0.25">
      <c r="F361" s="15"/>
      <c r="G361" s="15"/>
    </row>
    <row r="362" spans="6:7" x14ac:dyDescent="0.25">
      <c r="F362" s="15"/>
      <c r="G362" s="15"/>
    </row>
    <row r="363" spans="6:7" x14ac:dyDescent="0.25">
      <c r="F363" s="15"/>
      <c r="G363" s="15"/>
    </row>
    <row r="364" spans="6:7" x14ac:dyDescent="0.25">
      <c r="F364" s="15"/>
      <c r="G364" s="15"/>
    </row>
    <row r="365" spans="6:7" x14ac:dyDescent="0.25">
      <c r="F365" s="15"/>
      <c r="G365" s="15"/>
    </row>
    <row r="366" spans="6:7" x14ac:dyDescent="0.25">
      <c r="F366" s="15"/>
      <c r="G366" s="15"/>
    </row>
    <row r="367" spans="6:7" x14ac:dyDescent="0.25">
      <c r="F367" s="15"/>
      <c r="G367" s="15"/>
    </row>
    <row r="368" spans="6:7" x14ac:dyDescent="0.25">
      <c r="F368" s="15"/>
      <c r="G368" s="15"/>
    </row>
    <row r="369" spans="6:7" x14ac:dyDescent="0.25">
      <c r="F369" s="15"/>
      <c r="G369" s="15"/>
    </row>
    <row r="370" spans="6:7" x14ac:dyDescent="0.25">
      <c r="F370" s="15"/>
      <c r="G370" s="15"/>
    </row>
    <row r="371" spans="6:7" x14ac:dyDescent="0.25">
      <c r="F371" s="15"/>
      <c r="G371" s="15"/>
    </row>
    <row r="372" spans="6:7" x14ac:dyDescent="0.25">
      <c r="F372" s="15"/>
      <c r="G372" s="15"/>
    </row>
    <row r="373" spans="6:7" x14ac:dyDescent="0.25">
      <c r="F373" s="15"/>
      <c r="G373" s="15"/>
    </row>
    <row r="374" spans="6:7" x14ac:dyDescent="0.25">
      <c r="F374" s="15"/>
      <c r="G374" s="15"/>
    </row>
    <row r="375" spans="6:7" x14ac:dyDescent="0.25">
      <c r="F375" s="15"/>
      <c r="G375" s="15"/>
    </row>
    <row r="376" spans="6:7" x14ac:dyDescent="0.25">
      <c r="F376" s="15"/>
      <c r="G376" s="15"/>
    </row>
    <row r="377" spans="6:7" x14ac:dyDescent="0.25">
      <c r="F377" s="15"/>
      <c r="G377" s="15"/>
    </row>
    <row r="378" spans="6:7" x14ac:dyDescent="0.25">
      <c r="F378" s="15"/>
      <c r="G378" s="15"/>
    </row>
    <row r="379" spans="6:7" x14ac:dyDescent="0.25">
      <c r="F379" s="15"/>
      <c r="G379" s="15"/>
    </row>
    <row r="380" spans="6:7" x14ac:dyDescent="0.25">
      <c r="F380" s="15"/>
      <c r="G380" s="15"/>
    </row>
    <row r="381" spans="6:7" x14ac:dyDescent="0.25">
      <c r="F381" s="15"/>
      <c r="G381" s="15"/>
    </row>
    <row r="382" spans="6:7" x14ac:dyDescent="0.25">
      <c r="F382" s="15"/>
      <c r="G382" s="15"/>
    </row>
    <row r="383" spans="6:7" x14ac:dyDescent="0.25">
      <c r="F383" s="15"/>
      <c r="G383" s="15"/>
    </row>
    <row r="384" spans="6:7" x14ac:dyDescent="0.25">
      <c r="F384" s="15"/>
      <c r="G384" s="15"/>
    </row>
    <row r="385" spans="6:7" x14ac:dyDescent="0.25">
      <c r="F385" s="15"/>
      <c r="G385" s="15"/>
    </row>
    <row r="386" spans="6:7" x14ac:dyDescent="0.25">
      <c r="F386" s="15"/>
      <c r="G386" s="15"/>
    </row>
    <row r="387" spans="6:7" x14ac:dyDescent="0.25">
      <c r="F387" s="15"/>
      <c r="G387" s="15"/>
    </row>
    <row r="388" spans="6:7" x14ac:dyDescent="0.25">
      <c r="F388" s="15"/>
      <c r="G388" s="15"/>
    </row>
    <row r="389" spans="6:7" x14ac:dyDescent="0.25">
      <c r="F389" s="15"/>
      <c r="G389" s="15"/>
    </row>
    <row r="390" spans="6:7" x14ac:dyDescent="0.25">
      <c r="F390" s="15"/>
      <c r="G390" s="15"/>
    </row>
    <row r="391" spans="6:7" x14ac:dyDescent="0.25">
      <c r="F391" s="15"/>
      <c r="G391" s="15"/>
    </row>
    <row r="392" spans="6:7" x14ac:dyDescent="0.25">
      <c r="F392" s="15"/>
      <c r="G392" s="15"/>
    </row>
    <row r="393" spans="6:7" x14ac:dyDescent="0.25">
      <c r="F393" s="15"/>
      <c r="G393" s="15"/>
    </row>
    <row r="394" spans="6:7" x14ac:dyDescent="0.25">
      <c r="F394" s="15"/>
      <c r="G394" s="15"/>
    </row>
    <row r="395" spans="6:7" x14ac:dyDescent="0.25">
      <c r="F395" s="15"/>
      <c r="G395" s="15"/>
    </row>
    <row r="396" spans="6:7" x14ac:dyDescent="0.25">
      <c r="F396" s="15"/>
      <c r="G396" s="15"/>
    </row>
    <row r="397" spans="6:7" x14ac:dyDescent="0.25">
      <c r="F397" s="15"/>
      <c r="G397" s="15"/>
    </row>
    <row r="398" spans="6:7" x14ac:dyDescent="0.25">
      <c r="F398" s="15"/>
      <c r="G398" s="15"/>
    </row>
    <row r="399" spans="6:7" x14ac:dyDescent="0.25">
      <c r="F399" s="15"/>
      <c r="G399" s="15"/>
    </row>
    <row r="400" spans="6:7" x14ac:dyDescent="0.25">
      <c r="F400" s="15"/>
      <c r="G400" s="15"/>
    </row>
    <row r="401" spans="6:7" x14ac:dyDescent="0.25">
      <c r="F401" s="15"/>
      <c r="G401" s="15"/>
    </row>
    <row r="402" spans="6:7" x14ac:dyDescent="0.25">
      <c r="F402" s="15"/>
      <c r="G402" s="15"/>
    </row>
    <row r="403" spans="6:7" x14ac:dyDescent="0.25">
      <c r="F403" s="15"/>
      <c r="G403" s="15"/>
    </row>
    <row r="404" spans="6:7" x14ac:dyDescent="0.25">
      <c r="F404" s="15"/>
      <c r="G404" s="15"/>
    </row>
    <row r="405" spans="6:7" x14ac:dyDescent="0.25">
      <c r="F405" s="15"/>
      <c r="G405" s="15"/>
    </row>
    <row r="406" spans="6:7" x14ac:dyDescent="0.25">
      <c r="F406" s="15"/>
      <c r="G406" s="15"/>
    </row>
    <row r="407" spans="6:7" x14ac:dyDescent="0.25">
      <c r="F407" s="15"/>
      <c r="G407" s="15"/>
    </row>
    <row r="408" spans="6:7" x14ac:dyDescent="0.25">
      <c r="F408" s="15"/>
      <c r="G408" s="15"/>
    </row>
    <row r="409" spans="6:7" x14ac:dyDescent="0.25">
      <c r="F409" s="15"/>
      <c r="G409" s="15"/>
    </row>
    <row r="410" spans="6:7" x14ac:dyDescent="0.25">
      <c r="F410" s="15"/>
      <c r="G410" s="15"/>
    </row>
    <row r="411" spans="6:7" x14ac:dyDescent="0.25">
      <c r="F411" s="15"/>
      <c r="G411" s="15"/>
    </row>
    <row r="412" spans="6:7" x14ac:dyDescent="0.25">
      <c r="F412" s="15"/>
      <c r="G412" s="15"/>
    </row>
    <row r="413" spans="6:7" x14ac:dyDescent="0.25">
      <c r="F413" s="15"/>
      <c r="G413" s="15"/>
    </row>
    <row r="414" spans="6:7" x14ac:dyDescent="0.25">
      <c r="F414" s="15"/>
      <c r="G414" s="15"/>
    </row>
    <row r="415" spans="6:7" x14ac:dyDescent="0.25">
      <c r="F415" s="15"/>
      <c r="G415" s="15"/>
    </row>
    <row r="416" spans="6:7" x14ac:dyDescent="0.25">
      <c r="F416" s="15"/>
      <c r="G416" s="15"/>
    </row>
    <row r="417" spans="6:7" x14ac:dyDescent="0.25">
      <c r="F417" s="15"/>
      <c r="G417" s="15"/>
    </row>
    <row r="418" spans="6:7" x14ac:dyDescent="0.25">
      <c r="F418" s="15"/>
      <c r="G418" s="15"/>
    </row>
    <row r="419" spans="6:7" x14ac:dyDescent="0.25">
      <c r="F419" s="15"/>
      <c r="G419" s="15"/>
    </row>
    <row r="420" spans="6:7" x14ac:dyDescent="0.25">
      <c r="F420" s="15"/>
      <c r="G420" s="15"/>
    </row>
    <row r="421" spans="6:7" x14ac:dyDescent="0.25">
      <c r="F421" s="15"/>
      <c r="G421" s="15"/>
    </row>
    <row r="422" spans="6:7" x14ac:dyDescent="0.25">
      <c r="F422" s="15"/>
      <c r="G422" s="15"/>
    </row>
    <row r="423" spans="6:7" x14ac:dyDescent="0.25">
      <c r="F423" s="15"/>
      <c r="G423" s="15"/>
    </row>
    <row r="424" spans="6:7" x14ac:dyDescent="0.25">
      <c r="F424" s="15"/>
      <c r="G424" s="15"/>
    </row>
    <row r="425" spans="6:7" x14ac:dyDescent="0.25">
      <c r="F425" s="15"/>
      <c r="G425" s="15"/>
    </row>
    <row r="426" spans="6:7" x14ac:dyDescent="0.25">
      <c r="F426" s="15"/>
      <c r="G426" s="15"/>
    </row>
    <row r="427" spans="6:7" x14ac:dyDescent="0.25">
      <c r="F427" s="15"/>
      <c r="G427" s="15"/>
    </row>
    <row r="428" spans="6:7" x14ac:dyDescent="0.25">
      <c r="F428" s="15"/>
      <c r="G428" s="15"/>
    </row>
    <row r="429" spans="6:7" x14ac:dyDescent="0.25">
      <c r="F429" s="15"/>
      <c r="G429" s="15"/>
    </row>
    <row r="430" spans="6:7" x14ac:dyDescent="0.25">
      <c r="F430" s="15"/>
      <c r="G430" s="15"/>
    </row>
    <row r="431" spans="6:7" x14ac:dyDescent="0.25">
      <c r="F431" s="15"/>
      <c r="G431" s="15"/>
    </row>
    <row r="432" spans="6:7" x14ac:dyDescent="0.25">
      <c r="F432" s="15"/>
      <c r="G432" s="15"/>
    </row>
    <row r="433" spans="6:7" x14ac:dyDescent="0.25">
      <c r="F433" s="15"/>
      <c r="G433" s="15"/>
    </row>
    <row r="434" spans="6:7" x14ac:dyDescent="0.25">
      <c r="F434" s="15"/>
      <c r="G434" s="15"/>
    </row>
    <row r="435" spans="6:7" x14ac:dyDescent="0.25">
      <c r="F435" s="15"/>
      <c r="G435" s="15"/>
    </row>
    <row r="436" spans="6:7" x14ac:dyDescent="0.25">
      <c r="F436" s="15"/>
      <c r="G436" s="15"/>
    </row>
    <row r="437" spans="6:7" x14ac:dyDescent="0.25">
      <c r="F437" s="15"/>
      <c r="G437" s="15"/>
    </row>
    <row r="438" spans="6:7" x14ac:dyDescent="0.25">
      <c r="F438" s="15"/>
      <c r="G438" s="15"/>
    </row>
    <row r="439" spans="6:7" x14ac:dyDescent="0.25">
      <c r="F439" s="15"/>
      <c r="G439" s="15"/>
    </row>
    <row r="440" spans="6:7" x14ac:dyDescent="0.25">
      <c r="F440" s="15"/>
      <c r="G440" s="15"/>
    </row>
    <row r="441" spans="6:7" x14ac:dyDescent="0.25">
      <c r="F441" s="15"/>
      <c r="G441" s="15"/>
    </row>
    <row r="442" spans="6:7" x14ac:dyDescent="0.25">
      <c r="F442" s="15"/>
      <c r="G442" s="15"/>
    </row>
    <row r="443" spans="6:7" x14ac:dyDescent="0.25">
      <c r="F443" s="15"/>
      <c r="G443" s="15"/>
    </row>
    <row r="444" spans="6:7" x14ac:dyDescent="0.25">
      <c r="F444" s="15"/>
      <c r="G444" s="15"/>
    </row>
    <row r="445" spans="6:7" x14ac:dyDescent="0.25">
      <c r="F445" s="15"/>
      <c r="G445" s="15"/>
    </row>
    <row r="446" spans="6:7" x14ac:dyDescent="0.25">
      <c r="F446" s="15"/>
      <c r="G446" s="15"/>
    </row>
    <row r="447" spans="6:7" x14ac:dyDescent="0.25">
      <c r="F447" s="15"/>
      <c r="G447" s="15"/>
    </row>
    <row r="448" spans="6:7" x14ac:dyDescent="0.25">
      <c r="F448" s="15"/>
      <c r="G448" s="15"/>
    </row>
    <row r="449" spans="6:7" x14ac:dyDescent="0.25">
      <c r="F449" s="15"/>
      <c r="G449" s="15"/>
    </row>
    <row r="450" spans="6:7" x14ac:dyDescent="0.25">
      <c r="F450" s="15"/>
      <c r="G450" s="15"/>
    </row>
    <row r="451" spans="6:7" x14ac:dyDescent="0.25">
      <c r="F451" s="15"/>
      <c r="G451" s="15"/>
    </row>
    <row r="452" spans="6:7" x14ac:dyDescent="0.25">
      <c r="F452" s="15"/>
      <c r="G452" s="15"/>
    </row>
    <row r="453" spans="6:7" x14ac:dyDescent="0.25">
      <c r="F453" s="15"/>
      <c r="G453" s="15"/>
    </row>
    <row r="454" spans="6:7" x14ac:dyDescent="0.25">
      <c r="F454" s="15"/>
      <c r="G454" s="15"/>
    </row>
    <row r="455" spans="6:7" x14ac:dyDescent="0.25">
      <c r="F455" s="15"/>
      <c r="G455" s="15"/>
    </row>
    <row r="456" spans="6:7" x14ac:dyDescent="0.25">
      <c r="F456" s="15"/>
      <c r="G456" s="15"/>
    </row>
    <row r="457" spans="6:7" x14ac:dyDescent="0.25">
      <c r="F457" s="15"/>
      <c r="G457" s="15"/>
    </row>
    <row r="458" spans="6:7" x14ac:dyDescent="0.25">
      <c r="F458" s="15"/>
      <c r="G458" s="15"/>
    </row>
    <row r="459" spans="6:7" x14ac:dyDescent="0.25">
      <c r="F459" s="15"/>
      <c r="G459" s="15"/>
    </row>
    <row r="460" spans="6:7" x14ac:dyDescent="0.25">
      <c r="F460" s="15"/>
      <c r="G460" s="15"/>
    </row>
    <row r="461" spans="6:7" x14ac:dyDescent="0.25">
      <c r="F461" s="15"/>
      <c r="G461" s="15"/>
    </row>
    <row r="462" spans="6:7" x14ac:dyDescent="0.25">
      <c r="F462" s="15"/>
      <c r="G462" s="15"/>
    </row>
    <row r="463" spans="6:7" x14ac:dyDescent="0.25">
      <c r="F463" s="15"/>
      <c r="G463" s="15"/>
    </row>
    <row r="464" spans="6:7" x14ac:dyDescent="0.25">
      <c r="F464" s="15"/>
      <c r="G464" s="15"/>
    </row>
    <row r="465" spans="6:7" x14ac:dyDescent="0.25">
      <c r="F465" s="15"/>
      <c r="G465" s="15"/>
    </row>
    <row r="466" spans="6:7" x14ac:dyDescent="0.25">
      <c r="F466" s="15"/>
      <c r="G466" s="15"/>
    </row>
    <row r="467" spans="6:7" x14ac:dyDescent="0.25">
      <c r="F467" s="15"/>
      <c r="G467" s="15"/>
    </row>
    <row r="468" spans="6:7" x14ac:dyDescent="0.25">
      <c r="F468" s="15"/>
      <c r="G468" s="15"/>
    </row>
    <row r="469" spans="6:7" x14ac:dyDescent="0.25">
      <c r="F469" s="15"/>
      <c r="G469" s="15"/>
    </row>
    <row r="470" spans="6:7" x14ac:dyDescent="0.25">
      <c r="F470" s="15"/>
      <c r="G470" s="15"/>
    </row>
    <row r="471" spans="6:7" x14ac:dyDescent="0.25">
      <c r="F471" s="15"/>
      <c r="G471" s="15"/>
    </row>
    <row r="472" spans="6:7" x14ac:dyDescent="0.25">
      <c r="F472" s="15"/>
      <c r="G472" s="15"/>
    </row>
    <row r="473" spans="6:7" x14ac:dyDescent="0.25">
      <c r="F473" s="15"/>
      <c r="G473" s="15"/>
    </row>
    <row r="474" spans="6:7" x14ac:dyDescent="0.25">
      <c r="F474" s="15"/>
      <c r="G474" s="15"/>
    </row>
    <row r="475" spans="6:7" x14ac:dyDescent="0.25">
      <c r="F475" s="15"/>
      <c r="G475" s="15"/>
    </row>
    <row r="476" spans="6:7" x14ac:dyDescent="0.25">
      <c r="F476" s="15"/>
      <c r="G476" s="15"/>
    </row>
    <row r="477" spans="6:7" x14ac:dyDescent="0.25">
      <c r="F477" s="15"/>
      <c r="G477" s="15"/>
    </row>
    <row r="478" spans="6:7" x14ac:dyDescent="0.25">
      <c r="F478" s="15"/>
      <c r="G478" s="15"/>
    </row>
    <row r="479" spans="6:7" x14ac:dyDescent="0.25">
      <c r="F479" s="15"/>
      <c r="G479" s="15"/>
    </row>
    <row r="480" spans="6:7" x14ac:dyDescent="0.25">
      <c r="F480" s="15"/>
      <c r="G480" s="15"/>
    </row>
    <row r="481" spans="6:7" x14ac:dyDescent="0.25">
      <c r="F481" s="15"/>
      <c r="G481" s="15"/>
    </row>
    <row r="482" spans="6:7" x14ac:dyDescent="0.25">
      <c r="F482" s="15"/>
      <c r="G482" s="15"/>
    </row>
    <row r="483" spans="6:7" x14ac:dyDescent="0.25">
      <c r="F483" s="15"/>
      <c r="G483" s="15"/>
    </row>
    <row r="484" spans="6:7" x14ac:dyDescent="0.25">
      <c r="F484" s="15"/>
      <c r="G484" s="15"/>
    </row>
    <row r="485" spans="6:7" x14ac:dyDescent="0.25">
      <c r="F485" s="15"/>
      <c r="G485" s="15"/>
    </row>
    <row r="486" spans="6:7" x14ac:dyDescent="0.25">
      <c r="F486" s="15"/>
      <c r="G486" s="15"/>
    </row>
    <row r="487" spans="6:7" x14ac:dyDescent="0.25">
      <c r="F487" s="15"/>
      <c r="G487" s="15"/>
    </row>
    <row r="488" spans="6:7" x14ac:dyDescent="0.25">
      <c r="F488" s="15"/>
      <c r="G488" s="15"/>
    </row>
    <row r="489" spans="6:7" x14ac:dyDescent="0.25">
      <c r="F489" s="15"/>
      <c r="G489" s="15"/>
    </row>
    <row r="490" spans="6:7" x14ac:dyDescent="0.25">
      <c r="F490" s="15"/>
      <c r="G490" s="15"/>
    </row>
    <row r="491" spans="6:7" x14ac:dyDescent="0.25">
      <c r="F491" s="15"/>
      <c r="G491" s="15"/>
    </row>
    <row r="492" spans="6:7" x14ac:dyDescent="0.25">
      <c r="F492" s="15"/>
      <c r="G492" s="15"/>
    </row>
    <row r="493" spans="6:7" x14ac:dyDescent="0.25">
      <c r="F493" s="15"/>
      <c r="G493" s="15"/>
    </row>
    <row r="494" spans="6:7" x14ac:dyDescent="0.25">
      <c r="F494" s="15"/>
      <c r="G494" s="15"/>
    </row>
    <row r="495" spans="6:7" x14ac:dyDescent="0.25">
      <c r="F495" s="15"/>
      <c r="G495" s="15"/>
    </row>
    <row r="496" spans="6:7" x14ac:dyDescent="0.25">
      <c r="F496" s="15"/>
      <c r="G496" s="15"/>
    </row>
    <row r="497" spans="6:7" x14ac:dyDescent="0.25">
      <c r="F497" s="15"/>
      <c r="G497" s="15"/>
    </row>
    <row r="498" spans="6:7" x14ac:dyDescent="0.25">
      <c r="F498" s="15"/>
      <c r="G498" s="15"/>
    </row>
    <row r="499" spans="6:7" x14ac:dyDescent="0.25">
      <c r="F499" s="15"/>
      <c r="G499" s="15"/>
    </row>
    <row r="500" spans="6:7" x14ac:dyDescent="0.25">
      <c r="F500" s="15"/>
      <c r="G500" s="15"/>
    </row>
    <row r="501" spans="6:7" x14ac:dyDescent="0.25">
      <c r="F501" s="15"/>
      <c r="G501" s="15"/>
    </row>
    <row r="502" spans="6:7" x14ac:dyDescent="0.25">
      <c r="F502" s="15"/>
      <c r="G502" s="15"/>
    </row>
    <row r="503" spans="6:7" x14ac:dyDescent="0.25">
      <c r="F503" s="15"/>
      <c r="G503" s="15"/>
    </row>
    <row r="504" spans="6:7" x14ac:dyDescent="0.25">
      <c r="F504" s="15"/>
      <c r="G504" s="15"/>
    </row>
    <row r="505" spans="6:7" x14ac:dyDescent="0.25">
      <c r="F505" s="15"/>
      <c r="G505" s="15"/>
    </row>
    <row r="506" spans="6:7" x14ac:dyDescent="0.25">
      <c r="F506" s="15"/>
      <c r="G506" s="15"/>
    </row>
    <row r="507" spans="6:7" x14ac:dyDescent="0.25">
      <c r="F507" s="15"/>
      <c r="G507" s="15"/>
    </row>
    <row r="508" spans="6:7" x14ac:dyDescent="0.25">
      <c r="F508" s="15"/>
      <c r="G508" s="15"/>
    </row>
    <row r="509" spans="6:7" x14ac:dyDescent="0.25">
      <c r="F509" s="15"/>
      <c r="G509" s="15"/>
    </row>
    <row r="510" spans="6:7" x14ac:dyDescent="0.25">
      <c r="F510" s="15"/>
      <c r="G510" s="15"/>
    </row>
    <row r="511" spans="6:7" x14ac:dyDescent="0.25">
      <c r="F511" s="15"/>
      <c r="G511" s="15"/>
    </row>
    <row r="512" spans="6:7" x14ac:dyDescent="0.25">
      <c r="F512" s="15"/>
      <c r="G512" s="15"/>
    </row>
    <row r="513" spans="6:7" x14ac:dyDescent="0.25">
      <c r="F513" s="15"/>
      <c r="G513" s="15"/>
    </row>
    <row r="514" spans="6:7" x14ac:dyDescent="0.25">
      <c r="F514" s="15"/>
      <c r="G514" s="15"/>
    </row>
    <row r="515" spans="6:7" x14ac:dyDescent="0.25">
      <c r="F515" s="15"/>
      <c r="G515" s="15"/>
    </row>
    <row r="516" spans="6:7" x14ac:dyDescent="0.25">
      <c r="F516" s="15"/>
      <c r="G516" s="15"/>
    </row>
    <row r="517" spans="6:7" x14ac:dyDescent="0.25">
      <c r="F517" s="15"/>
      <c r="G517" s="15"/>
    </row>
    <row r="518" spans="6:7" x14ac:dyDescent="0.25">
      <c r="F518" s="15"/>
      <c r="G518" s="15"/>
    </row>
    <row r="519" spans="6:7" x14ac:dyDescent="0.25">
      <c r="F519" s="15"/>
      <c r="G519" s="15"/>
    </row>
    <row r="520" spans="6:7" x14ac:dyDescent="0.25">
      <c r="F520" s="15"/>
      <c r="G520" s="15"/>
    </row>
    <row r="521" spans="6:7" x14ac:dyDescent="0.25">
      <c r="F521" s="15"/>
      <c r="G521" s="15"/>
    </row>
    <row r="522" spans="6:7" x14ac:dyDescent="0.25">
      <c r="F522" s="15"/>
      <c r="G522" s="15"/>
    </row>
    <row r="523" spans="6:7" x14ac:dyDescent="0.25">
      <c r="F523" s="15"/>
      <c r="G523" s="15"/>
    </row>
    <row r="524" spans="6:7" x14ac:dyDescent="0.25">
      <c r="F524" s="15"/>
      <c r="G524" s="15"/>
    </row>
    <row r="525" spans="6:7" x14ac:dyDescent="0.25">
      <c r="F525" s="15"/>
      <c r="G525" s="15"/>
    </row>
    <row r="526" spans="6:7" x14ac:dyDescent="0.25">
      <c r="F526" s="15"/>
      <c r="G526" s="15"/>
    </row>
    <row r="527" spans="6:7" x14ac:dyDescent="0.25">
      <c r="F527" s="15"/>
      <c r="G527" s="15"/>
    </row>
    <row r="528" spans="6:7" x14ac:dyDescent="0.25">
      <c r="F528" s="15"/>
      <c r="G528" s="15"/>
    </row>
    <row r="529" spans="6:7" x14ac:dyDescent="0.25">
      <c r="F529" s="15"/>
      <c r="G529" s="15"/>
    </row>
    <row r="530" spans="6:7" x14ac:dyDescent="0.25">
      <c r="F530" s="15"/>
      <c r="G530" s="15"/>
    </row>
    <row r="531" spans="6:7" x14ac:dyDescent="0.25">
      <c r="F531" s="15"/>
      <c r="G531" s="15"/>
    </row>
    <row r="532" spans="6:7" x14ac:dyDescent="0.25">
      <c r="F532" s="15"/>
      <c r="G532" s="15"/>
    </row>
    <row r="533" spans="6:7" x14ac:dyDescent="0.25">
      <c r="F533" s="15"/>
      <c r="G533" s="15"/>
    </row>
    <row r="534" spans="6:7" x14ac:dyDescent="0.25">
      <c r="F534" s="15"/>
      <c r="G534" s="15"/>
    </row>
    <row r="535" spans="6:7" x14ac:dyDescent="0.25">
      <c r="F535" s="15"/>
      <c r="G535" s="15"/>
    </row>
    <row r="536" spans="6:7" x14ac:dyDescent="0.25">
      <c r="F536" s="15"/>
      <c r="G536" s="15"/>
    </row>
    <row r="537" spans="6:7" x14ac:dyDescent="0.25">
      <c r="F537" s="15"/>
      <c r="G537" s="15"/>
    </row>
    <row r="538" spans="6:7" x14ac:dyDescent="0.25">
      <c r="F538" s="15"/>
      <c r="G538" s="15"/>
    </row>
    <row r="539" spans="6:7" x14ac:dyDescent="0.25">
      <c r="F539" s="15"/>
      <c r="G539" s="15"/>
    </row>
    <row r="540" spans="6:7" x14ac:dyDescent="0.25">
      <c r="F540" s="15"/>
      <c r="G540" s="15"/>
    </row>
    <row r="541" spans="6:7" x14ac:dyDescent="0.25">
      <c r="F541" s="15"/>
      <c r="G541" s="15"/>
    </row>
    <row r="542" spans="6:7" x14ac:dyDescent="0.25">
      <c r="F542" s="15"/>
      <c r="G542" s="15"/>
    </row>
    <row r="543" spans="6:7" x14ac:dyDescent="0.25">
      <c r="F543" s="15"/>
      <c r="G543" s="15"/>
    </row>
    <row r="544" spans="6:7" x14ac:dyDescent="0.25">
      <c r="F544" s="15"/>
      <c r="G544" s="15"/>
    </row>
    <row r="545" spans="6:7" x14ac:dyDescent="0.25">
      <c r="F545" s="15"/>
      <c r="G545" s="15"/>
    </row>
    <row r="546" spans="6:7" x14ac:dyDescent="0.25">
      <c r="F546" s="15"/>
      <c r="G546" s="15"/>
    </row>
    <row r="547" spans="6:7" x14ac:dyDescent="0.25">
      <c r="F547" s="15"/>
      <c r="G547" s="15"/>
    </row>
    <row r="548" spans="6:7" x14ac:dyDescent="0.25">
      <c r="F548" s="15"/>
      <c r="G548" s="15"/>
    </row>
    <row r="549" spans="6:7" x14ac:dyDescent="0.25">
      <c r="F549" s="15"/>
      <c r="G549" s="15"/>
    </row>
    <row r="550" spans="6:7" x14ac:dyDescent="0.25">
      <c r="F550" s="15"/>
      <c r="G550" s="15"/>
    </row>
    <row r="551" spans="6:7" x14ac:dyDescent="0.25">
      <c r="F551" s="15"/>
      <c r="G551" s="15"/>
    </row>
    <row r="552" spans="6:7" x14ac:dyDescent="0.25">
      <c r="F552" s="15"/>
      <c r="G552" s="15"/>
    </row>
    <row r="553" spans="6:7" x14ac:dyDescent="0.25">
      <c r="F553" s="15"/>
      <c r="G553" s="15"/>
    </row>
    <row r="554" spans="6:7" x14ac:dyDescent="0.25">
      <c r="F554" s="15"/>
      <c r="G554" s="15"/>
    </row>
    <row r="555" spans="6:7" x14ac:dyDescent="0.25">
      <c r="F555" s="15"/>
      <c r="G555" s="15"/>
    </row>
    <row r="556" spans="6:7" x14ac:dyDescent="0.25">
      <c r="F556" s="15"/>
      <c r="G556" s="15"/>
    </row>
    <row r="557" spans="6:7" x14ac:dyDescent="0.25">
      <c r="F557" s="15"/>
      <c r="G557" s="15"/>
    </row>
    <row r="558" spans="6:7" x14ac:dyDescent="0.25">
      <c r="F558" s="15"/>
      <c r="G558" s="15"/>
    </row>
    <row r="559" spans="6:7" x14ac:dyDescent="0.25">
      <c r="F559" s="15"/>
      <c r="G559" s="15"/>
    </row>
    <row r="560" spans="6:7" x14ac:dyDescent="0.25">
      <c r="F560" s="15"/>
      <c r="G560" s="15"/>
    </row>
    <row r="561" spans="6:7" x14ac:dyDescent="0.25">
      <c r="F561" s="15"/>
      <c r="G561" s="15"/>
    </row>
    <row r="562" spans="6:7" x14ac:dyDescent="0.25">
      <c r="F562" s="15"/>
      <c r="G562" s="15"/>
    </row>
    <row r="563" spans="6:7" x14ac:dyDescent="0.25">
      <c r="F563" s="15"/>
      <c r="G563" s="15"/>
    </row>
    <row r="564" spans="6:7" x14ac:dyDescent="0.25">
      <c r="F564" s="15"/>
      <c r="G564" s="15"/>
    </row>
    <row r="565" spans="6:7" x14ac:dyDescent="0.25">
      <c r="F565" s="15"/>
      <c r="G565" s="15"/>
    </row>
    <row r="566" spans="6:7" x14ac:dyDescent="0.25">
      <c r="F566" s="15"/>
      <c r="G566" s="15"/>
    </row>
    <row r="567" spans="6:7" x14ac:dyDescent="0.25">
      <c r="F567" s="15"/>
      <c r="G567" s="15"/>
    </row>
    <row r="568" spans="6:7" x14ac:dyDescent="0.25">
      <c r="F568" s="15"/>
      <c r="G568" s="15"/>
    </row>
    <row r="569" spans="6:7" x14ac:dyDescent="0.25">
      <c r="F569" s="15"/>
      <c r="G569" s="15"/>
    </row>
    <row r="570" spans="6:7" x14ac:dyDescent="0.25">
      <c r="F570" s="15"/>
      <c r="G570" s="15"/>
    </row>
    <row r="571" spans="6:7" x14ac:dyDescent="0.25">
      <c r="F571" s="15"/>
      <c r="G571" s="15"/>
    </row>
    <row r="572" spans="6:7" x14ac:dyDescent="0.25">
      <c r="F572" s="15"/>
      <c r="G572" s="15"/>
    </row>
    <row r="573" spans="6:7" x14ac:dyDescent="0.25">
      <c r="F573" s="15"/>
      <c r="G573" s="15"/>
    </row>
    <row r="574" spans="6:7" x14ac:dyDescent="0.25">
      <c r="F574" s="15"/>
      <c r="G574" s="15"/>
    </row>
    <row r="575" spans="6:7" x14ac:dyDescent="0.25">
      <c r="F575" s="15"/>
      <c r="G575" s="15"/>
    </row>
    <row r="576" spans="6:7" x14ac:dyDescent="0.25">
      <c r="F576" s="15"/>
      <c r="G576" s="15"/>
    </row>
    <row r="577" spans="6:7" x14ac:dyDescent="0.25">
      <c r="F577" s="15"/>
      <c r="G577" s="15"/>
    </row>
    <row r="578" spans="6:7" x14ac:dyDescent="0.25">
      <c r="F578" s="15"/>
      <c r="G578" s="15"/>
    </row>
  </sheetData>
  <mergeCells count="6">
    <mergeCell ref="A2:G2"/>
    <mergeCell ref="F4:G4"/>
    <mergeCell ref="A4:A5"/>
    <mergeCell ref="B4:B5"/>
    <mergeCell ref="C4:C5"/>
    <mergeCell ref="D4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24" sqref="T24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Агаркова</cp:lastModifiedBy>
  <dcterms:created xsi:type="dcterms:W3CDTF">2019-11-05T08:44:32Z</dcterms:created>
  <dcterms:modified xsi:type="dcterms:W3CDTF">2020-12-10T14:21:14Z</dcterms:modified>
</cp:coreProperties>
</file>