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37395" windowHeight="1642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13" i="1" l="1"/>
  <c r="E14" i="1"/>
  <c r="C14" i="1"/>
  <c r="C13" i="1"/>
  <c r="C11" i="1"/>
  <c r="C10" i="1"/>
  <c r="B14" i="1"/>
  <c r="B11" i="1"/>
  <c r="B10" i="1"/>
  <c r="B8" i="1"/>
  <c r="B7" i="1"/>
  <c r="D14" i="1" l="1"/>
  <c r="D13" i="1"/>
  <c r="D11" i="1"/>
  <c r="D10" i="1"/>
  <c r="D8" i="1"/>
  <c r="D7" i="1"/>
  <c r="C9" i="1"/>
  <c r="C12" i="1"/>
  <c r="B12" i="1"/>
  <c r="B9" i="1"/>
  <c r="E12" i="1"/>
  <c r="E15" i="1" s="1"/>
  <c r="F12" i="1"/>
  <c r="E9" i="1"/>
  <c r="F9" i="1"/>
  <c r="C6" i="1"/>
  <c r="E6" i="1"/>
  <c r="F6" i="1"/>
  <c r="B6" i="1"/>
  <c r="D12" i="1" l="1"/>
  <c r="D6" i="1"/>
  <c r="F15" i="1"/>
  <c r="C15" i="1"/>
  <c r="B15" i="1"/>
  <c r="D9" i="1"/>
  <c r="D15" i="1" l="1"/>
</calcChain>
</file>

<file path=xl/sharedStrings.xml><?xml version="1.0" encoding="utf-8"?>
<sst xmlns="http://schemas.openxmlformats.org/spreadsheetml/2006/main" count="18" uniqueCount="14">
  <si>
    <t>Наименование</t>
  </si>
  <si>
    <t>2020 год</t>
  </si>
  <si>
    <t>2021 год</t>
  </si>
  <si>
    <t>2022 год</t>
  </si>
  <si>
    <t>Общеобразовательная средняя школа на 1200 мест в ЗАТО г. Североморск Мурманской области</t>
  </si>
  <si>
    <t>за счет средств межбюджетных трансфертов</t>
  </si>
  <si>
    <t>за счет собственных  средств</t>
  </si>
  <si>
    <t>Детский сад  в ЗАТО г. Североморск</t>
  </si>
  <si>
    <t>ВСЕГО</t>
  </si>
  <si>
    <t>2019 год</t>
  </si>
  <si>
    <t xml:space="preserve">Детский сад  в ЗАТО г. Североморск </t>
  </si>
  <si>
    <t>Прогноз бюджетных ассигнований на осуществление бюджетных инвестиций</t>
  </si>
  <si>
    <t>тыс.руб.</t>
  </si>
  <si>
    <t>отклонения 2020 года                                к 2019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</si>
</sst>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#,##0.0"/>
  </numFmts>
  <fonts count="3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Arial Cyr"/>
      <family val="2"/>
    </font>
    <font>
      <sz val="10"/>
      <color rgb="FF000000"/>
      <name val="Arial Cyr"/>
      <family val="2"/>
    </font>
    <font>
      <b/>
      <sz val="10"/>
      <color rgb="FF000000"/>
      <name val="Arial Cyr"/>
    </font>
    <font>
      <sz val="10"/>
      <color rgb="FF000000"/>
      <name val="Arial Cyr"/>
    </font>
    <font>
      <sz val="8"/>
      <color rgb="FF000000"/>
      <name val="Arial Cy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FFFF99"/>
      </patternFill>
    </fill>
    <fill>
      <patternFill patternType="solid">
        <fgColor rgb="FFCCFFFF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  <xf numFmtId="0" fontId="20" fillId="0" borderId="0"/>
    <xf numFmtId="0" fontId="20" fillId="33" borderId="0"/>
    <xf numFmtId="0" fontId="24" fillId="0" borderId="12">
      <alignment vertical="top" wrapText="1"/>
    </xf>
    <xf numFmtId="4" fontId="24" fillId="34" borderId="14">
      <alignment horizontal="right" vertical="top" shrinkToFit="1"/>
    </xf>
    <xf numFmtId="0" fontId="24" fillId="0" borderId="12">
      <alignment vertical="top" wrapText="1"/>
    </xf>
    <xf numFmtId="49" fontId="25" fillId="0" borderId="12">
      <alignment horizontal="center" vertical="top" shrinkToFit="1"/>
    </xf>
    <xf numFmtId="4" fontId="26" fillId="34" borderId="12">
      <alignment horizontal="right" vertical="top" shrinkToFit="1"/>
    </xf>
    <xf numFmtId="4" fontId="26" fillId="8" borderId="12">
      <alignment horizontal="right" vertical="top" shrinkToFit="1"/>
    </xf>
    <xf numFmtId="4" fontId="26" fillId="35" borderId="12">
      <alignment horizontal="right" vertical="top" shrinkToFit="1"/>
    </xf>
    <xf numFmtId="4" fontId="26" fillId="34" borderId="14">
      <alignment horizontal="right" vertical="top" shrinkToFit="1"/>
    </xf>
    <xf numFmtId="4" fontId="26" fillId="35" borderId="14">
      <alignment horizontal="right" vertical="top" shrinkToFit="1"/>
    </xf>
    <xf numFmtId="49" fontId="25" fillId="0" borderId="12">
      <alignment horizontal="center" vertical="top" shrinkToFit="1"/>
    </xf>
    <xf numFmtId="0" fontId="27" fillId="0" borderId="12">
      <alignment horizontal="left" vertical="top" wrapText="1"/>
    </xf>
    <xf numFmtId="49" fontId="28" fillId="0" borderId="15">
      <alignment horizontal="center"/>
    </xf>
    <xf numFmtId="0" fontId="22" fillId="0" borderId="0">
      <alignment vertical="top" wrapText="1"/>
    </xf>
    <xf numFmtId="164" fontId="1" fillId="0" borderId="0" applyFont="0" applyFill="0" applyBorder="0" applyAlignment="0" applyProtection="0"/>
    <xf numFmtId="0" fontId="22" fillId="0" borderId="0">
      <alignment vertical="top" wrapText="1"/>
    </xf>
    <xf numFmtId="164" fontId="1" fillId="0" borderId="0" applyFont="0" applyFill="0" applyBorder="0" applyAlignment="0" applyProtection="0"/>
    <xf numFmtId="4" fontId="26" fillId="35" borderId="12">
      <alignment horizontal="right" vertical="top" shrinkToFit="1"/>
    </xf>
    <xf numFmtId="0" fontId="27" fillId="0" borderId="0"/>
  </cellStyleXfs>
  <cellXfs count="27">
    <xf numFmtId="0" fontId="0" fillId="0" borderId="0" xfId="0"/>
    <xf numFmtId="0" fontId="21" fillId="0" borderId="10" xfId="0" applyNumberFormat="1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wrapText="1"/>
    </xf>
    <xf numFmtId="0" fontId="19" fillId="0" borderId="10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vertical="top" wrapText="1"/>
    </xf>
    <xf numFmtId="0" fontId="18" fillId="0" borderId="10" xfId="0" applyFont="1" applyFill="1" applyBorder="1" applyAlignment="1">
      <alignment vertical="center" wrapText="1"/>
    </xf>
    <xf numFmtId="0" fontId="21" fillId="0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/>
    </xf>
    <xf numFmtId="0" fontId="30" fillId="0" borderId="0" xfId="0" applyFont="1"/>
    <xf numFmtId="0" fontId="31" fillId="0" borderId="0" xfId="0" applyFont="1" applyAlignment="1">
      <alignment horizontal="right"/>
    </xf>
    <xf numFmtId="0" fontId="29" fillId="0" borderId="0" xfId="0" applyFont="1"/>
    <xf numFmtId="4" fontId="30" fillId="0" borderId="0" xfId="0" applyNumberFormat="1" applyFont="1"/>
    <xf numFmtId="165" fontId="19" fillId="0" borderId="10" xfId="58" applyNumberFormat="1" applyFont="1" applyFill="1" applyBorder="1" applyAlignment="1">
      <alignment horizontal="right" vertical="center"/>
    </xf>
    <xf numFmtId="165" fontId="19" fillId="0" borderId="10" xfId="58" applyNumberFormat="1" applyFont="1" applyFill="1" applyBorder="1" applyAlignment="1">
      <alignment vertical="center"/>
    </xf>
    <xf numFmtId="165" fontId="18" fillId="0" borderId="10" xfId="58" applyNumberFormat="1" applyFont="1" applyFill="1" applyBorder="1" applyAlignment="1">
      <alignment horizontal="right" vertical="center"/>
    </xf>
    <xf numFmtId="165" fontId="18" fillId="0" borderId="13" xfId="0" applyNumberFormat="1" applyFont="1" applyFill="1" applyBorder="1" applyAlignment="1">
      <alignment vertical="center" wrapText="1"/>
    </xf>
    <xf numFmtId="165" fontId="18" fillId="0" borderId="10" xfId="58" applyNumberFormat="1" applyFont="1" applyFill="1" applyBorder="1" applyAlignment="1">
      <alignment vertical="center"/>
    </xf>
    <xf numFmtId="165" fontId="19" fillId="0" borderId="10" xfId="42" applyNumberFormat="1" applyFont="1" applyFill="1" applyBorder="1" applyAlignment="1">
      <alignment horizontal="right" vertical="center"/>
    </xf>
    <xf numFmtId="165" fontId="19" fillId="0" borderId="10" xfId="42" applyNumberFormat="1" applyFont="1" applyFill="1" applyBorder="1" applyAlignment="1">
      <alignment vertical="center"/>
    </xf>
    <xf numFmtId="165" fontId="18" fillId="0" borderId="10" xfId="42" applyNumberFormat="1" applyFont="1" applyFill="1" applyBorder="1" applyAlignment="1">
      <alignment vertical="center"/>
    </xf>
    <xf numFmtId="165" fontId="23" fillId="0" borderId="10" xfId="42" applyNumberFormat="1" applyFont="1" applyFill="1" applyBorder="1" applyAlignment="1">
      <alignment horizontal="right" vertical="center"/>
    </xf>
    <xf numFmtId="165" fontId="23" fillId="0" borderId="10" xfId="42" applyNumberFormat="1" applyFont="1" applyFill="1" applyBorder="1" applyAlignment="1">
      <alignment vertical="center"/>
    </xf>
    <xf numFmtId="165" fontId="21" fillId="0" borderId="13" xfId="0" applyNumberFormat="1" applyFont="1" applyFill="1" applyBorder="1" applyAlignment="1">
      <alignment horizontal="right" vertical="center" wrapText="1"/>
    </xf>
    <xf numFmtId="165" fontId="21" fillId="0" borderId="10" xfId="42" applyNumberFormat="1" applyFont="1" applyFill="1" applyBorder="1" applyAlignment="1">
      <alignment vertical="center"/>
    </xf>
    <xf numFmtId="165" fontId="21" fillId="0" borderId="10" xfId="58" applyNumberFormat="1" applyFont="1" applyFill="1" applyBorder="1" applyAlignment="1">
      <alignment horizontal="right" vertical="center"/>
    </xf>
  </cellXfs>
  <cellStyles count="63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xl24" xfId="62"/>
    <cellStyle name="xl29" xfId="52"/>
    <cellStyle name="xl30" xfId="53"/>
    <cellStyle name="xl31" xfId="48"/>
    <cellStyle name="xl33 2" xfId="45"/>
    <cellStyle name="xl34 2" xfId="54"/>
    <cellStyle name="xl35" xfId="49"/>
    <cellStyle name="xl36" xfId="50"/>
    <cellStyle name="xl37 2" xfId="46"/>
    <cellStyle name="xl39" xfId="55"/>
    <cellStyle name="xl40" xfId="47"/>
    <cellStyle name="xl41" xfId="51"/>
    <cellStyle name="xl45" xfId="56"/>
    <cellStyle name="xl64" xfId="6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2" xfId="43"/>
    <cellStyle name="Обычный 3" xfId="44"/>
    <cellStyle name="Обычный 4" xfId="57"/>
    <cellStyle name="Обычный 4 2" xfId="59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Финансовый 2" xfId="58"/>
    <cellStyle name="Финансовый 3" xfId="60"/>
    <cellStyle name="Финансовый 4" xfId="42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1"/>
  <sheetViews>
    <sheetView tabSelected="1" workbookViewId="0">
      <selection activeCell="J16" sqref="J16"/>
    </sheetView>
  </sheetViews>
  <sheetFormatPr defaultRowHeight="15" x14ac:dyDescent="0.25"/>
  <cols>
    <col min="1" max="1" width="40.7109375" style="10" customWidth="1"/>
    <col min="2" max="6" width="13.28515625" style="10" customWidth="1"/>
    <col min="7" max="16384" width="9.140625" style="10"/>
  </cols>
  <sheetData>
    <row r="2" spans="1:6" x14ac:dyDescent="0.25">
      <c r="A2" s="9" t="s">
        <v>11</v>
      </c>
      <c r="B2" s="9"/>
      <c r="C2" s="9"/>
      <c r="D2" s="9"/>
      <c r="E2" s="9"/>
      <c r="F2" s="9"/>
    </row>
    <row r="4" spans="1:6" x14ac:dyDescent="0.25">
      <c r="F4" s="11" t="s">
        <v>12</v>
      </c>
    </row>
    <row r="5" spans="1:6" ht="51.75" customHeight="1" x14ac:dyDescent="0.25">
      <c r="A5" s="2" t="s">
        <v>0</v>
      </c>
      <c r="B5" s="8" t="s">
        <v>9</v>
      </c>
      <c r="C5" s="7" t="s">
        <v>1</v>
      </c>
      <c r="D5" s="1" t="s">
        <v>13</v>
      </c>
      <c r="E5" s="7" t="s">
        <v>2</v>
      </c>
      <c r="F5" s="7" t="s">
        <v>3</v>
      </c>
    </row>
    <row r="6" spans="1:6" s="12" customFormat="1" ht="17.25" customHeight="1" x14ac:dyDescent="0.2">
      <c r="A6" s="4" t="s">
        <v>10</v>
      </c>
      <c r="B6" s="14">
        <f>B7+B8</f>
        <v>103124.51616999999</v>
      </c>
      <c r="C6" s="15">
        <f t="shared" ref="C6:F6" si="0">C7+C8</f>
        <v>0</v>
      </c>
      <c r="D6" s="15">
        <f t="shared" si="0"/>
        <v>-103124.51616999999</v>
      </c>
      <c r="E6" s="15">
        <f t="shared" si="0"/>
        <v>0</v>
      </c>
      <c r="F6" s="15">
        <f t="shared" si="0"/>
        <v>0</v>
      </c>
    </row>
    <row r="7" spans="1:6" ht="17.25" customHeight="1" x14ac:dyDescent="0.25">
      <c r="A7" s="6" t="s">
        <v>5</v>
      </c>
      <c r="B7" s="16">
        <f>73362400/1000</f>
        <v>73362.399999999994</v>
      </c>
      <c r="C7" s="17">
        <v>0</v>
      </c>
      <c r="D7" s="18">
        <f>C7-B7</f>
        <v>-73362.399999999994</v>
      </c>
      <c r="E7" s="18">
        <v>0</v>
      </c>
      <c r="F7" s="18">
        <v>0</v>
      </c>
    </row>
    <row r="8" spans="1:6" ht="17.25" customHeight="1" x14ac:dyDescent="0.25">
      <c r="A8" s="5" t="s">
        <v>6</v>
      </c>
      <c r="B8" s="16">
        <f>29762116.17/1000</f>
        <v>29762.116170000001</v>
      </c>
      <c r="C8" s="17">
        <v>0</v>
      </c>
      <c r="D8" s="18">
        <f>C8-B8</f>
        <v>-29762.116170000001</v>
      </c>
      <c r="E8" s="18">
        <v>0</v>
      </c>
      <c r="F8" s="18">
        <v>0</v>
      </c>
    </row>
    <row r="9" spans="1:6" ht="38.25" x14ac:dyDescent="0.25">
      <c r="A9" s="4" t="s">
        <v>4</v>
      </c>
      <c r="B9" s="19">
        <f>B10+B11</f>
        <v>390030.62372999999</v>
      </c>
      <c r="C9" s="20">
        <f>C10+C11</f>
        <v>777625.78626999992</v>
      </c>
      <c r="D9" s="20">
        <f t="shared" ref="D9:F9" si="1">D10+D11</f>
        <v>387595.16253999999</v>
      </c>
      <c r="E9" s="20">
        <f t="shared" si="1"/>
        <v>0</v>
      </c>
      <c r="F9" s="20">
        <f t="shared" si="1"/>
        <v>0</v>
      </c>
    </row>
    <row r="10" spans="1:6" x14ac:dyDescent="0.25">
      <c r="A10" s="6" t="s">
        <v>5</v>
      </c>
      <c r="B10" s="16">
        <f>343202600/1000</f>
        <v>343202.6</v>
      </c>
      <c r="C10" s="21">
        <f>721396200/1000</f>
        <v>721396.2</v>
      </c>
      <c r="D10" s="21">
        <f>C10-B10</f>
        <v>378193.6</v>
      </c>
      <c r="E10" s="21">
        <v>0</v>
      </c>
      <c r="F10" s="21">
        <v>0</v>
      </c>
    </row>
    <row r="11" spans="1:6" x14ac:dyDescent="0.25">
      <c r="A11" s="5" t="s">
        <v>6</v>
      </c>
      <c r="B11" s="16">
        <f>46828023.73/1000</f>
        <v>46828.023729999994</v>
      </c>
      <c r="C11" s="21">
        <f>56229586.27/1000</f>
        <v>56229.58627</v>
      </c>
      <c r="D11" s="21">
        <f>C11-B11</f>
        <v>9401.5625400000063</v>
      </c>
      <c r="E11" s="21">
        <v>0</v>
      </c>
      <c r="F11" s="21">
        <v>0</v>
      </c>
    </row>
    <row r="12" spans="1:6" x14ac:dyDescent="0.25">
      <c r="A12" s="4" t="s">
        <v>7</v>
      </c>
      <c r="B12" s="22">
        <f>B13+B14</f>
        <v>5500</v>
      </c>
      <c r="C12" s="23">
        <f>C13+C14</f>
        <v>190865.5</v>
      </c>
      <c r="D12" s="23">
        <f t="shared" ref="D12:F12" si="2">D13+D14</f>
        <v>185365.5</v>
      </c>
      <c r="E12" s="23">
        <f t="shared" si="2"/>
        <v>198882.00700000001</v>
      </c>
      <c r="F12" s="23">
        <f t="shared" si="2"/>
        <v>0</v>
      </c>
    </row>
    <row r="13" spans="1:6" x14ac:dyDescent="0.25">
      <c r="A13" s="6" t="s">
        <v>5</v>
      </c>
      <c r="B13" s="24">
        <v>0</v>
      </c>
      <c r="C13" s="25">
        <f>176266553/1000</f>
        <v>176266.55300000001</v>
      </c>
      <c r="D13" s="25">
        <f>C13-B13</f>
        <v>176266.55300000001</v>
      </c>
      <c r="E13" s="21">
        <f>182859706/1000</f>
        <v>182859.70600000001</v>
      </c>
      <c r="F13" s="21"/>
    </row>
    <row r="14" spans="1:6" x14ac:dyDescent="0.25">
      <c r="A14" s="5" t="s">
        <v>6</v>
      </c>
      <c r="B14" s="26">
        <f>5500000/1000</f>
        <v>5500</v>
      </c>
      <c r="C14" s="25">
        <f>14598947/1000</f>
        <v>14598.947</v>
      </c>
      <c r="D14" s="25">
        <f>C14-B14</f>
        <v>9098.9470000000001</v>
      </c>
      <c r="E14" s="21">
        <f>16022301/1000</f>
        <v>16022.300999999999</v>
      </c>
      <c r="F14" s="21">
        <v>0</v>
      </c>
    </row>
    <row r="15" spans="1:6" x14ac:dyDescent="0.25">
      <c r="A15" s="3" t="s">
        <v>8</v>
      </c>
      <c r="B15" s="20">
        <f>B12+B9+B6</f>
        <v>498655.13989999995</v>
      </c>
      <c r="C15" s="20">
        <f t="shared" ref="C15:F15" si="3">C12+C9+C6</f>
        <v>968491.28626999992</v>
      </c>
      <c r="D15" s="20">
        <f t="shared" si="3"/>
        <v>469836.14636999997</v>
      </c>
      <c r="E15" s="20">
        <f t="shared" si="3"/>
        <v>198882.00700000001</v>
      </c>
      <c r="F15" s="20">
        <f t="shared" si="3"/>
        <v>0</v>
      </c>
    </row>
    <row r="18" spans="2:4" x14ac:dyDescent="0.25">
      <c r="D18" s="13"/>
    </row>
    <row r="19" spans="2:4" x14ac:dyDescent="0.25">
      <c r="B19" s="13"/>
      <c r="C19" s="13"/>
      <c r="D19" s="13"/>
    </row>
    <row r="20" spans="2:4" x14ac:dyDescent="0.25">
      <c r="B20" s="13"/>
      <c r="C20" s="13"/>
    </row>
    <row r="21" spans="2:4" x14ac:dyDescent="0.25">
      <c r="D21" s="13"/>
    </row>
  </sheetData>
  <mergeCells count="1">
    <mergeCell ref="A2:F2"/>
  </mergeCells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2019-11-05T07:04:36Z</cp:lastPrinted>
  <dcterms:created xsi:type="dcterms:W3CDTF">2019-11-03T12:29:32Z</dcterms:created>
  <dcterms:modified xsi:type="dcterms:W3CDTF">2019-11-05T07:04:46Z</dcterms:modified>
</cp:coreProperties>
</file>