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60" windowWidth="24915" windowHeight="11055"/>
  </bookViews>
  <sheets>
    <sheet name="10.ЦСтатьи" sheetId="1" r:id="rId1"/>
  </sheets>
  <externalReferences>
    <externalReference r:id="rId2"/>
  </externalReferences>
  <definedNames>
    <definedName name="_xlnm._FilterDatabase" localSheetId="0" hidden="1">'10.ЦСтатьи'!$A$8:$K$1462</definedName>
    <definedName name="_xlnm.Print_Area" localSheetId="0">'10.ЦСтатьи'!$A$1:$K$1462</definedName>
  </definedNames>
  <calcPr calcId="145621"/>
</workbook>
</file>

<file path=xl/calcChain.xml><?xml version="1.0" encoding="utf-8"?>
<calcChain xmlns="http://schemas.openxmlformats.org/spreadsheetml/2006/main">
  <c r="K1461" i="1" l="1"/>
  <c r="J1461" i="1"/>
  <c r="I1461" i="1"/>
  <c r="I1460" i="1" s="1"/>
  <c r="I1459" i="1" s="1"/>
  <c r="H1461" i="1"/>
  <c r="H1460" i="1" s="1"/>
  <c r="H1459" i="1" s="1"/>
  <c r="H1458" i="1" s="1"/>
  <c r="G1461" i="1"/>
  <c r="F1461" i="1"/>
  <c r="K1460" i="1"/>
  <c r="J1460" i="1"/>
  <c r="J1459" i="1" s="1"/>
  <c r="J1458" i="1" s="1"/>
  <c r="G1460" i="1"/>
  <c r="F1460" i="1"/>
  <c r="F1459" i="1" s="1"/>
  <c r="F1458" i="1" s="1"/>
  <c r="K1459" i="1"/>
  <c r="K1458" i="1" s="1"/>
  <c r="G1459" i="1"/>
  <c r="I1458" i="1"/>
  <c r="G1458" i="1"/>
  <c r="K1457" i="1"/>
  <c r="K1456" i="1" s="1"/>
  <c r="K1455" i="1" s="1"/>
  <c r="K1454" i="1" s="1"/>
  <c r="J1457" i="1"/>
  <c r="J1456" i="1" s="1"/>
  <c r="J1455" i="1" s="1"/>
  <c r="J1454" i="1" s="1"/>
  <c r="I1457" i="1"/>
  <c r="H1457" i="1"/>
  <c r="H1456" i="1" s="1"/>
  <c r="H1455" i="1" s="1"/>
  <c r="H1454" i="1" s="1"/>
  <c r="G1457" i="1"/>
  <c r="F1457" i="1"/>
  <c r="F1456" i="1" s="1"/>
  <c r="F1455" i="1" s="1"/>
  <c r="F1454" i="1" s="1"/>
  <c r="I1456" i="1"/>
  <c r="G1456" i="1"/>
  <c r="I1455" i="1"/>
  <c r="I1454" i="1" s="1"/>
  <c r="G1455" i="1"/>
  <c r="G1454" i="1" s="1"/>
  <c r="K1453" i="1"/>
  <c r="J1453" i="1"/>
  <c r="I1453" i="1"/>
  <c r="I1452" i="1" s="1"/>
  <c r="I1451" i="1" s="1"/>
  <c r="I1450" i="1" s="1"/>
  <c r="H1453" i="1"/>
  <c r="H1452" i="1" s="1"/>
  <c r="H1451" i="1" s="1"/>
  <c r="H1450" i="1" s="1"/>
  <c r="G1453" i="1"/>
  <c r="F1453" i="1"/>
  <c r="K1452" i="1"/>
  <c r="J1452" i="1"/>
  <c r="J1451" i="1" s="1"/>
  <c r="J1450" i="1" s="1"/>
  <c r="G1452" i="1"/>
  <c r="F1452" i="1"/>
  <c r="F1451" i="1" s="1"/>
  <c r="F1450" i="1" s="1"/>
  <c r="K1451" i="1"/>
  <c r="K1450" i="1" s="1"/>
  <c r="G1451" i="1"/>
  <c r="G1450" i="1" s="1"/>
  <c r="K1449" i="1"/>
  <c r="K1448" i="1" s="1"/>
  <c r="K1447" i="1" s="1"/>
  <c r="K1446" i="1" s="1"/>
  <c r="J1449" i="1"/>
  <c r="J1448" i="1" s="1"/>
  <c r="J1447" i="1" s="1"/>
  <c r="J1446" i="1" s="1"/>
  <c r="I1449" i="1"/>
  <c r="H1449" i="1"/>
  <c r="H1448" i="1" s="1"/>
  <c r="H1447" i="1" s="1"/>
  <c r="H1446" i="1" s="1"/>
  <c r="G1449" i="1"/>
  <c r="F1449" i="1"/>
  <c r="F1448" i="1" s="1"/>
  <c r="F1447" i="1" s="1"/>
  <c r="F1446" i="1" s="1"/>
  <c r="I1448" i="1"/>
  <c r="G1448" i="1"/>
  <c r="I1447" i="1"/>
  <c r="I1446" i="1" s="1"/>
  <c r="G1447" i="1"/>
  <c r="G1446" i="1" s="1"/>
  <c r="K1445" i="1"/>
  <c r="J1445" i="1"/>
  <c r="I1445" i="1"/>
  <c r="I1444" i="1" s="1"/>
  <c r="I1443" i="1" s="1"/>
  <c r="I1442" i="1" s="1"/>
  <c r="H1445" i="1"/>
  <c r="H1444" i="1" s="1"/>
  <c r="H1443" i="1" s="1"/>
  <c r="H1442" i="1" s="1"/>
  <c r="G1445" i="1"/>
  <c r="F1445" i="1"/>
  <c r="K1444" i="1"/>
  <c r="J1444" i="1"/>
  <c r="J1443" i="1" s="1"/>
  <c r="J1442" i="1" s="1"/>
  <c r="G1444" i="1"/>
  <c r="F1444" i="1"/>
  <c r="F1443" i="1" s="1"/>
  <c r="F1442" i="1" s="1"/>
  <c r="K1443" i="1"/>
  <c r="K1442" i="1" s="1"/>
  <c r="G1443" i="1"/>
  <c r="G1442" i="1" s="1"/>
  <c r="K1441" i="1"/>
  <c r="K1440" i="1" s="1"/>
  <c r="K1439" i="1" s="1"/>
  <c r="K1438" i="1" s="1"/>
  <c r="J1441" i="1"/>
  <c r="J1440" i="1" s="1"/>
  <c r="J1439" i="1" s="1"/>
  <c r="J1438" i="1" s="1"/>
  <c r="I1441" i="1"/>
  <c r="H1441" i="1"/>
  <c r="H1440" i="1" s="1"/>
  <c r="H1439" i="1" s="1"/>
  <c r="H1438" i="1" s="1"/>
  <c r="G1441" i="1"/>
  <c r="F1441" i="1"/>
  <c r="F1440" i="1" s="1"/>
  <c r="F1439" i="1" s="1"/>
  <c r="F1438" i="1" s="1"/>
  <c r="I1440" i="1"/>
  <c r="G1440" i="1"/>
  <c r="I1439" i="1"/>
  <c r="I1438" i="1" s="1"/>
  <c r="G1439" i="1"/>
  <c r="G1438" i="1" s="1"/>
  <c r="K1437" i="1"/>
  <c r="J1437" i="1"/>
  <c r="I1437" i="1"/>
  <c r="I1436" i="1" s="1"/>
  <c r="I1435" i="1" s="1"/>
  <c r="I1434" i="1" s="1"/>
  <c r="H1437" i="1"/>
  <c r="H1436" i="1" s="1"/>
  <c r="H1435" i="1" s="1"/>
  <c r="H1434" i="1" s="1"/>
  <c r="G1437" i="1"/>
  <c r="F1437" i="1"/>
  <c r="K1436" i="1"/>
  <c r="J1436" i="1"/>
  <c r="J1435" i="1" s="1"/>
  <c r="J1434" i="1" s="1"/>
  <c r="G1436" i="1"/>
  <c r="F1436" i="1"/>
  <c r="F1435" i="1" s="1"/>
  <c r="F1434" i="1" s="1"/>
  <c r="K1435" i="1"/>
  <c r="K1434" i="1" s="1"/>
  <c r="G1435" i="1"/>
  <c r="G1434" i="1" s="1"/>
  <c r="K1433" i="1"/>
  <c r="K1432" i="1" s="1"/>
  <c r="K1431" i="1" s="1"/>
  <c r="K1430" i="1" s="1"/>
  <c r="J1433" i="1"/>
  <c r="J1432" i="1" s="1"/>
  <c r="J1431" i="1" s="1"/>
  <c r="J1430" i="1" s="1"/>
  <c r="I1433" i="1"/>
  <c r="H1433" i="1"/>
  <c r="H1432" i="1" s="1"/>
  <c r="H1431" i="1" s="1"/>
  <c r="H1430" i="1" s="1"/>
  <c r="G1433" i="1"/>
  <c r="F1433" i="1"/>
  <c r="F1432" i="1" s="1"/>
  <c r="F1431" i="1" s="1"/>
  <c r="F1430" i="1" s="1"/>
  <c r="I1432" i="1"/>
  <c r="G1432" i="1"/>
  <c r="I1431" i="1"/>
  <c r="I1430" i="1" s="1"/>
  <c r="G1431" i="1"/>
  <c r="G1430" i="1" s="1"/>
  <c r="K1429" i="1"/>
  <c r="J1429" i="1"/>
  <c r="I1429" i="1"/>
  <c r="I1428" i="1" s="1"/>
  <c r="I1427" i="1" s="1"/>
  <c r="I1426" i="1" s="1"/>
  <c r="H1429" i="1"/>
  <c r="H1428" i="1" s="1"/>
  <c r="H1427" i="1" s="1"/>
  <c r="H1426" i="1" s="1"/>
  <c r="G1429" i="1"/>
  <c r="F1429" i="1"/>
  <c r="K1428" i="1"/>
  <c r="J1428" i="1"/>
  <c r="J1427" i="1" s="1"/>
  <c r="J1426" i="1" s="1"/>
  <c r="G1428" i="1"/>
  <c r="F1428" i="1"/>
  <c r="F1427" i="1" s="1"/>
  <c r="F1426" i="1" s="1"/>
  <c r="K1427" i="1"/>
  <c r="K1426" i="1" s="1"/>
  <c r="G1427" i="1"/>
  <c r="G1426" i="1" s="1"/>
  <c r="K1425" i="1"/>
  <c r="K1424" i="1" s="1"/>
  <c r="K1423" i="1" s="1"/>
  <c r="K1422" i="1" s="1"/>
  <c r="J1425" i="1"/>
  <c r="J1424" i="1" s="1"/>
  <c r="J1423" i="1" s="1"/>
  <c r="J1422" i="1" s="1"/>
  <c r="I1425" i="1"/>
  <c r="H1425" i="1"/>
  <c r="H1424" i="1" s="1"/>
  <c r="H1423" i="1" s="1"/>
  <c r="H1422" i="1" s="1"/>
  <c r="G1425" i="1"/>
  <c r="F1425" i="1"/>
  <c r="F1424" i="1" s="1"/>
  <c r="F1423" i="1" s="1"/>
  <c r="F1422" i="1" s="1"/>
  <c r="F1421" i="1" s="1"/>
  <c r="I1424" i="1"/>
  <c r="G1424" i="1"/>
  <c r="I1423" i="1"/>
  <c r="I1422" i="1" s="1"/>
  <c r="G1423" i="1"/>
  <c r="G1422" i="1" s="1"/>
  <c r="G1421" i="1" s="1"/>
  <c r="K1420" i="1"/>
  <c r="K1419" i="1" s="1"/>
  <c r="K1418" i="1" s="1"/>
  <c r="J1420" i="1"/>
  <c r="J1419" i="1" s="1"/>
  <c r="I1420" i="1"/>
  <c r="H1420" i="1"/>
  <c r="G1420" i="1"/>
  <c r="F1420" i="1"/>
  <c r="F1419" i="1" s="1"/>
  <c r="I1419" i="1"/>
  <c r="H1419" i="1"/>
  <c r="H1418" i="1" s="1"/>
  <c r="G1419" i="1"/>
  <c r="G1418" i="1" s="1"/>
  <c r="J1418" i="1"/>
  <c r="I1418" i="1"/>
  <c r="F1418" i="1"/>
  <c r="K1417" i="1"/>
  <c r="J1417" i="1"/>
  <c r="I1417" i="1"/>
  <c r="I1416" i="1" s="1"/>
  <c r="I1415" i="1" s="1"/>
  <c r="H1417" i="1"/>
  <c r="H1416" i="1" s="1"/>
  <c r="H1415" i="1" s="1"/>
  <c r="H1411" i="1" s="1"/>
  <c r="G1417" i="1"/>
  <c r="F1417" i="1"/>
  <c r="K1416" i="1"/>
  <c r="J1416" i="1"/>
  <c r="J1415" i="1" s="1"/>
  <c r="G1416" i="1"/>
  <c r="F1416" i="1"/>
  <c r="F1415" i="1" s="1"/>
  <c r="K1415" i="1"/>
  <c r="G1415" i="1"/>
  <c r="K1414" i="1"/>
  <c r="K1413" i="1" s="1"/>
  <c r="K1412" i="1" s="1"/>
  <c r="J1414" i="1"/>
  <c r="J1413" i="1" s="1"/>
  <c r="J1412" i="1" s="1"/>
  <c r="I1414" i="1"/>
  <c r="H1414" i="1"/>
  <c r="G1414" i="1"/>
  <c r="F1414" i="1"/>
  <c r="F1413" i="1" s="1"/>
  <c r="F1412" i="1" s="1"/>
  <c r="I1413" i="1"/>
  <c r="H1413" i="1"/>
  <c r="H1412" i="1" s="1"/>
  <c r="G1413" i="1"/>
  <c r="I1412" i="1"/>
  <c r="G1412" i="1"/>
  <c r="G1411" i="1" s="1"/>
  <c r="K1410" i="1"/>
  <c r="J1410" i="1"/>
  <c r="J1409" i="1" s="1"/>
  <c r="J1408" i="1" s="1"/>
  <c r="J1407" i="1" s="1"/>
  <c r="I1410" i="1"/>
  <c r="I1409" i="1" s="1"/>
  <c r="I1408" i="1" s="1"/>
  <c r="I1407" i="1" s="1"/>
  <c r="H1410" i="1"/>
  <c r="G1410" i="1"/>
  <c r="F1410" i="1"/>
  <c r="F1409" i="1" s="1"/>
  <c r="F1408" i="1" s="1"/>
  <c r="F1407" i="1" s="1"/>
  <c r="K1409" i="1"/>
  <c r="H1409" i="1"/>
  <c r="H1408" i="1" s="1"/>
  <c r="G1409" i="1"/>
  <c r="G1408" i="1" s="1"/>
  <c r="G1407" i="1" s="1"/>
  <c r="K1408" i="1"/>
  <c r="K1407" i="1"/>
  <c r="H1407" i="1"/>
  <c r="K1405" i="1"/>
  <c r="J1405" i="1"/>
  <c r="I1405" i="1"/>
  <c r="I1404" i="1" s="1"/>
  <c r="I1403" i="1" s="1"/>
  <c r="I1402" i="1" s="1"/>
  <c r="H1405" i="1"/>
  <c r="H1404" i="1" s="1"/>
  <c r="H1403" i="1" s="1"/>
  <c r="H1402" i="1" s="1"/>
  <c r="G1405" i="1"/>
  <c r="F1405" i="1"/>
  <c r="K1404" i="1"/>
  <c r="K1403" i="1" s="1"/>
  <c r="K1402" i="1" s="1"/>
  <c r="J1404" i="1"/>
  <c r="J1403" i="1" s="1"/>
  <c r="J1402" i="1" s="1"/>
  <c r="G1404" i="1"/>
  <c r="F1404" i="1"/>
  <c r="F1403" i="1" s="1"/>
  <c r="F1402" i="1" s="1"/>
  <c r="G1403" i="1"/>
  <c r="G1402" i="1" s="1"/>
  <c r="K1401" i="1"/>
  <c r="J1401" i="1"/>
  <c r="J1400" i="1" s="1"/>
  <c r="J1399" i="1" s="1"/>
  <c r="J1398" i="1" s="1"/>
  <c r="I1401" i="1"/>
  <c r="I1400" i="1" s="1"/>
  <c r="I1399" i="1" s="1"/>
  <c r="I1398" i="1" s="1"/>
  <c r="I1397" i="1" s="1"/>
  <c r="H1401" i="1"/>
  <c r="H1400" i="1" s="1"/>
  <c r="H1399" i="1" s="1"/>
  <c r="H1398" i="1" s="1"/>
  <c r="G1401" i="1"/>
  <c r="F1401" i="1"/>
  <c r="F1400" i="1" s="1"/>
  <c r="F1399" i="1" s="1"/>
  <c r="F1398" i="1" s="1"/>
  <c r="K1400" i="1"/>
  <c r="K1399" i="1" s="1"/>
  <c r="K1398" i="1" s="1"/>
  <c r="K1397" i="1" s="1"/>
  <c r="G1400" i="1"/>
  <c r="G1399" i="1"/>
  <c r="G1398" i="1" s="1"/>
  <c r="K1396" i="1"/>
  <c r="J1396" i="1"/>
  <c r="J1395" i="1" s="1"/>
  <c r="J1394" i="1" s="1"/>
  <c r="J1393" i="1" s="1"/>
  <c r="I1396" i="1"/>
  <c r="H1396" i="1"/>
  <c r="H1395" i="1" s="1"/>
  <c r="H1394" i="1" s="1"/>
  <c r="H1393" i="1" s="1"/>
  <c r="G1396" i="1"/>
  <c r="F1396" i="1"/>
  <c r="F1395" i="1" s="1"/>
  <c r="F1394" i="1" s="1"/>
  <c r="F1393" i="1" s="1"/>
  <c r="K1395" i="1"/>
  <c r="I1395" i="1"/>
  <c r="I1394" i="1" s="1"/>
  <c r="I1393" i="1" s="1"/>
  <c r="G1395" i="1"/>
  <c r="G1394" i="1" s="1"/>
  <c r="G1393" i="1" s="1"/>
  <c r="K1394" i="1"/>
  <c r="K1393" i="1"/>
  <c r="K1392" i="1"/>
  <c r="J1392" i="1"/>
  <c r="J1391" i="1" s="1"/>
  <c r="I1392" i="1"/>
  <c r="H1392" i="1"/>
  <c r="H1391" i="1" s="1"/>
  <c r="H1390" i="1" s="1"/>
  <c r="H1389" i="1" s="1"/>
  <c r="G1392" i="1"/>
  <c r="F1392" i="1"/>
  <c r="F1391" i="1" s="1"/>
  <c r="F1390" i="1" s="1"/>
  <c r="F1389" i="1" s="1"/>
  <c r="K1391" i="1"/>
  <c r="I1391" i="1"/>
  <c r="I1390" i="1" s="1"/>
  <c r="I1389" i="1" s="1"/>
  <c r="G1391" i="1"/>
  <c r="K1390" i="1"/>
  <c r="J1390" i="1"/>
  <c r="J1389" i="1" s="1"/>
  <c r="G1390" i="1"/>
  <c r="G1389" i="1" s="1"/>
  <c r="K1389" i="1"/>
  <c r="K1388" i="1"/>
  <c r="J1388" i="1"/>
  <c r="J1387" i="1" s="1"/>
  <c r="J1386" i="1" s="1"/>
  <c r="J1385" i="1" s="1"/>
  <c r="I1388" i="1"/>
  <c r="I1387" i="1" s="1"/>
  <c r="I1386" i="1" s="1"/>
  <c r="H1388" i="1"/>
  <c r="G1388" i="1"/>
  <c r="G1387" i="1" s="1"/>
  <c r="G1386" i="1" s="1"/>
  <c r="G1385" i="1" s="1"/>
  <c r="F1388" i="1"/>
  <c r="F1387" i="1" s="1"/>
  <c r="F1386" i="1" s="1"/>
  <c r="F1385" i="1" s="1"/>
  <c r="K1387" i="1"/>
  <c r="K1386" i="1" s="1"/>
  <c r="K1385" i="1" s="1"/>
  <c r="H1387" i="1"/>
  <c r="H1386" i="1" s="1"/>
  <c r="H1385" i="1" s="1"/>
  <c r="I1385" i="1"/>
  <c r="K1384" i="1"/>
  <c r="J1384" i="1"/>
  <c r="J1383" i="1" s="1"/>
  <c r="J1382" i="1" s="1"/>
  <c r="J1381" i="1" s="1"/>
  <c r="I1384" i="1"/>
  <c r="I1383" i="1" s="1"/>
  <c r="I1382" i="1" s="1"/>
  <c r="I1381" i="1" s="1"/>
  <c r="H1384" i="1"/>
  <c r="G1384" i="1"/>
  <c r="F1384" i="1"/>
  <c r="F1383" i="1" s="1"/>
  <c r="F1382" i="1" s="1"/>
  <c r="F1381" i="1" s="1"/>
  <c r="K1383" i="1"/>
  <c r="H1383" i="1"/>
  <c r="G1383" i="1"/>
  <c r="K1382" i="1"/>
  <c r="K1381" i="1" s="1"/>
  <c r="H1382" i="1"/>
  <c r="H1381" i="1" s="1"/>
  <c r="G1382" i="1"/>
  <c r="G1381" i="1" s="1"/>
  <c r="K1380" i="1"/>
  <c r="J1380" i="1"/>
  <c r="J1379" i="1" s="1"/>
  <c r="J1378" i="1" s="1"/>
  <c r="J1377" i="1" s="1"/>
  <c r="I1380" i="1"/>
  <c r="I1379" i="1" s="1"/>
  <c r="I1378" i="1" s="1"/>
  <c r="I1377" i="1" s="1"/>
  <c r="H1380" i="1"/>
  <c r="H1379" i="1" s="1"/>
  <c r="H1378" i="1" s="1"/>
  <c r="H1377" i="1" s="1"/>
  <c r="G1380" i="1"/>
  <c r="F1380" i="1"/>
  <c r="K1379" i="1"/>
  <c r="K1378" i="1" s="1"/>
  <c r="K1377" i="1" s="1"/>
  <c r="G1379" i="1"/>
  <c r="G1378" i="1" s="1"/>
  <c r="G1377" i="1" s="1"/>
  <c r="F1379" i="1"/>
  <c r="F1378" i="1" s="1"/>
  <c r="F1377" i="1" s="1"/>
  <c r="K1376" i="1"/>
  <c r="J1376" i="1"/>
  <c r="I1376" i="1"/>
  <c r="I1375" i="1" s="1"/>
  <c r="H1376" i="1"/>
  <c r="H1375" i="1" s="1"/>
  <c r="H1374" i="1" s="1"/>
  <c r="G1376" i="1"/>
  <c r="F1376" i="1"/>
  <c r="K1375" i="1"/>
  <c r="K1374" i="1" s="1"/>
  <c r="J1375" i="1"/>
  <c r="J1374" i="1" s="1"/>
  <c r="G1375" i="1"/>
  <c r="G1374" i="1" s="1"/>
  <c r="F1375" i="1"/>
  <c r="F1374" i="1" s="1"/>
  <c r="I1374" i="1"/>
  <c r="I1370" i="1" s="1"/>
  <c r="K1373" i="1"/>
  <c r="K1372" i="1" s="1"/>
  <c r="J1373" i="1"/>
  <c r="J1372" i="1" s="1"/>
  <c r="J1371" i="1" s="1"/>
  <c r="J1370" i="1" s="1"/>
  <c r="I1373" i="1"/>
  <c r="H1373" i="1"/>
  <c r="G1373" i="1"/>
  <c r="G1372" i="1" s="1"/>
  <c r="F1373" i="1"/>
  <c r="F1372" i="1" s="1"/>
  <c r="F1371" i="1" s="1"/>
  <c r="F1370" i="1" s="1"/>
  <c r="I1372" i="1"/>
  <c r="I1371" i="1" s="1"/>
  <c r="H1372" i="1"/>
  <c r="H1371" i="1" s="1"/>
  <c r="H1370" i="1" s="1"/>
  <c r="K1371" i="1"/>
  <c r="G1371" i="1"/>
  <c r="G1370" i="1" s="1"/>
  <c r="K1369" i="1"/>
  <c r="K1368" i="1" s="1"/>
  <c r="J1369" i="1"/>
  <c r="J1368" i="1" s="1"/>
  <c r="J1367" i="1" s="1"/>
  <c r="J1366" i="1" s="1"/>
  <c r="I1369" i="1"/>
  <c r="H1369" i="1"/>
  <c r="G1369" i="1"/>
  <c r="G1368" i="1" s="1"/>
  <c r="G1367" i="1" s="1"/>
  <c r="G1366" i="1" s="1"/>
  <c r="F1369" i="1"/>
  <c r="F1368" i="1" s="1"/>
  <c r="F1367" i="1" s="1"/>
  <c r="F1366" i="1" s="1"/>
  <c r="I1368" i="1"/>
  <c r="I1367" i="1" s="1"/>
  <c r="I1366" i="1" s="1"/>
  <c r="H1368" i="1"/>
  <c r="H1367" i="1" s="1"/>
  <c r="H1366" i="1" s="1"/>
  <c r="K1367" i="1"/>
  <c r="K1366" i="1" s="1"/>
  <c r="K1365" i="1"/>
  <c r="J1365" i="1"/>
  <c r="I1365" i="1"/>
  <c r="H1365" i="1"/>
  <c r="G1365" i="1"/>
  <c r="G1363" i="1" s="1"/>
  <c r="F1365" i="1"/>
  <c r="K1364" i="1"/>
  <c r="J1364" i="1"/>
  <c r="J1363" i="1" s="1"/>
  <c r="I1364" i="1"/>
  <c r="I1363" i="1" s="1"/>
  <c r="H1364" i="1"/>
  <c r="G1364" i="1"/>
  <c r="F1364" i="1"/>
  <c r="F1363" i="1" s="1"/>
  <c r="K1363" i="1"/>
  <c r="K1362" i="1"/>
  <c r="K1361" i="1" s="1"/>
  <c r="J1362" i="1"/>
  <c r="J1361" i="1" s="1"/>
  <c r="J1360" i="1" s="1"/>
  <c r="I1362" i="1"/>
  <c r="I1361" i="1" s="1"/>
  <c r="H1362" i="1"/>
  <c r="H1361" i="1" s="1"/>
  <c r="G1362" i="1"/>
  <c r="F1362" i="1"/>
  <c r="G1361" i="1"/>
  <c r="F1361" i="1"/>
  <c r="K1359" i="1"/>
  <c r="J1359" i="1"/>
  <c r="I1359" i="1"/>
  <c r="H1359" i="1"/>
  <c r="G1359" i="1"/>
  <c r="F1359" i="1"/>
  <c r="K1358" i="1"/>
  <c r="K1357" i="1" s="1"/>
  <c r="J1358" i="1"/>
  <c r="J1357" i="1" s="1"/>
  <c r="I1358" i="1"/>
  <c r="H1358" i="1"/>
  <c r="G1358" i="1"/>
  <c r="F1358" i="1"/>
  <c r="F1357" i="1"/>
  <c r="K1356" i="1"/>
  <c r="K1355" i="1" s="1"/>
  <c r="J1356" i="1"/>
  <c r="I1356" i="1"/>
  <c r="I1355" i="1" s="1"/>
  <c r="H1356" i="1"/>
  <c r="H1355" i="1" s="1"/>
  <c r="G1356" i="1"/>
  <c r="F1356" i="1"/>
  <c r="J1355" i="1"/>
  <c r="G1355" i="1"/>
  <c r="F1355" i="1"/>
  <c r="K1352" i="1"/>
  <c r="J1352" i="1"/>
  <c r="J1351" i="1" s="1"/>
  <c r="J1350" i="1" s="1"/>
  <c r="I1352" i="1"/>
  <c r="I1351" i="1" s="1"/>
  <c r="H1352" i="1"/>
  <c r="H1351" i="1" s="1"/>
  <c r="G1352" i="1"/>
  <c r="F1352" i="1"/>
  <c r="F1351" i="1" s="1"/>
  <c r="F1350" i="1" s="1"/>
  <c r="K1351" i="1"/>
  <c r="K1350" i="1" s="1"/>
  <c r="G1351" i="1"/>
  <c r="G1350" i="1" s="1"/>
  <c r="I1350" i="1"/>
  <c r="H1350" i="1"/>
  <c r="K1349" i="1"/>
  <c r="K1348" i="1" s="1"/>
  <c r="J1349" i="1"/>
  <c r="J1348" i="1" s="1"/>
  <c r="I1349" i="1"/>
  <c r="H1349" i="1"/>
  <c r="G1349" i="1"/>
  <c r="G1348" i="1" s="1"/>
  <c r="G1347" i="1" s="1"/>
  <c r="G1346" i="1" s="1"/>
  <c r="F1349" i="1"/>
  <c r="F1348" i="1" s="1"/>
  <c r="F1347" i="1" s="1"/>
  <c r="I1348" i="1"/>
  <c r="I1347" i="1" s="1"/>
  <c r="H1348" i="1"/>
  <c r="H1347" i="1" s="1"/>
  <c r="K1347" i="1"/>
  <c r="K1346" i="1" s="1"/>
  <c r="J1347" i="1"/>
  <c r="I1346" i="1"/>
  <c r="H1346" i="1"/>
  <c r="K1345" i="1"/>
  <c r="K1344" i="1" s="1"/>
  <c r="J1345" i="1"/>
  <c r="J1344" i="1" s="1"/>
  <c r="I1345" i="1"/>
  <c r="H1345" i="1"/>
  <c r="G1345" i="1"/>
  <c r="G1344" i="1" s="1"/>
  <c r="F1345" i="1"/>
  <c r="F1344" i="1" s="1"/>
  <c r="F1343" i="1" s="1"/>
  <c r="F1342" i="1" s="1"/>
  <c r="I1344" i="1"/>
  <c r="I1343" i="1" s="1"/>
  <c r="I1342" i="1" s="1"/>
  <c r="H1344" i="1"/>
  <c r="H1343" i="1" s="1"/>
  <c r="H1342" i="1" s="1"/>
  <c r="K1343" i="1"/>
  <c r="K1342" i="1" s="1"/>
  <c r="J1343" i="1"/>
  <c r="J1342" i="1" s="1"/>
  <c r="G1343" i="1"/>
  <c r="G1342" i="1" s="1"/>
  <c r="K1341" i="1"/>
  <c r="K1340" i="1" s="1"/>
  <c r="J1341" i="1"/>
  <c r="J1340" i="1" s="1"/>
  <c r="I1341" i="1"/>
  <c r="H1341" i="1"/>
  <c r="G1341" i="1"/>
  <c r="G1340" i="1" s="1"/>
  <c r="G1339" i="1" s="1"/>
  <c r="G1338" i="1" s="1"/>
  <c r="F1341" i="1"/>
  <c r="F1340" i="1" s="1"/>
  <c r="F1339" i="1" s="1"/>
  <c r="F1338" i="1" s="1"/>
  <c r="I1340" i="1"/>
  <c r="I1339" i="1" s="1"/>
  <c r="H1340" i="1"/>
  <c r="H1339" i="1" s="1"/>
  <c r="K1339" i="1"/>
  <c r="K1338" i="1" s="1"/>
  <c r="J1339" i="1"/>
  <c r="J1338" i="1" s="1"/>
  <c r="I1338" i="1"/>
  <c r="H1338" i="1"/>
  <c r="K1337" i="1"/>
  <c r="K1336" i="1" s="1"/>
  <c r="J1337" i="1"/>
  <c r="J1336" i="1" s="1"/>
  <c r="I1337" i="1"/>
  <c r="H1337" i="1"/>
  <c r="G1337" i="1"/>
  <c r="G1336" i="1" s="1"/>
  <c r="F1337" i="1"/>
  <c r="F1336" i="1" s="1"/>
  <c r="F1335" i="1" s="1"/>
  <c r="F1334" i="1" s="1"/>
  <c r="I1336" i="1"/>
  <c r="I1335" i="1" s="1"/>
  <c r="I1334" i="1" s="1"/>
  <c r="H1336" i="1"/>
  <c r="H1335" i="1" s="1"/>
  <c r="H1334" i="1" s="1"/>
  <c r="K1335" i="1"/>
  <c r="K1334" i="1" s="1"/>
  <c r="J1335" i="1"/>
  <c r="J1334" i="1" s="1"/>
  <c r="G1335" i="1"/>
  <c r="G1334" i="1" s="1"/>
  <c r="K1333" i="1"/>
  <c r="K1332" i="1" s="1"/>
  <c r="J1333" i="1"/>
  <c r="J1332" i="1" s="1"/>
  <c r="I1333" i="1"/>
  <c r="H1333" i="1"/>
  <c r="G1333" i="1"/>
  <c r="G1332" i="1" s="1"/>
  <c r="G1331" i="1" s="1"/>
  <c r="F1333" i="1"/>
  <c r="F1332" i="1" s="1"/>
  <c r="F1331" i="1" s="1"/>
  <c r="I1332" i="1"/>
  <c r="I1331" i="1" s="1"/>
  <c r="H1332" i="1"/>
  <c r="H1331" i="1" s="1"/>
  <c r="K1331" i="1"/>
  <c r="J1331" i="1"/>
  <c r="K1330" i="1"/>
  <c r="J1330" i="1"/>
  <c r="I1330" i="1"/>
  <c r="I1329" i="1" s="1"/>
  <c r="H1330" i="1"/>
  <c r="H1329" i="1" s="1"/>
  <c r="G1330" i="1"/>
  <c r="F1330" i="1"/>
  <c r="K1329" i="1"/>
  <c r="K1328" i="1" s="1"/>
  <c r="J1329" i="1"/>
  <c r="J1328" i="1" s="1"/>
  <c r="J1327" i="1" s="1"/>
  <c r="G1329" i="1"/>
  <c r="G1328" i="1" s="1"/>
  <c r="F1329" i="1"/>
  <c r="F1328" i="1" s="1"/>
  <c r="I1328" i="1"/>
  <c r="I1327" i="1" s="1"/>
  <c r="H1328" i="1"/>
  <c r="H1327" i="1" s="1"/>
  <c r="K1326" i="1"/>
  <c r="J1326" i="1"/>
  <c r="I1326" i="1"/>
  <c r="I1325" i="1" s="1"/>
  <c r="H1326" i="1"/>
  <c r="H1325" i="1" s="1"/>
  <c r="G1326" i="1"/>
  <c r="F1326" i="1"/>
  <c r="K1325" i="1"/>
  <c r="K1324" i="1" s="1"/>
  <c r="J1325" i="1"/>
  <c r="J1324" i="1" s="1"/>
  <c r="G1325" i="1"/>
  <c r="G1324" i="1" s="1"/>
  <c r="F1325" i="1"/>
  <c r="F1324" i="1" s="1"/>
  <c r="I1324" i="1"/>
  <c r="H1324" i="1"/>
  <c r="K1323" i="1"/>
  <c r="K1322" i="1" s="1"/>
  <c r="J1323" i="1"/>
  <c r="J1322" i="1" s="1"/>
  <c r="I1323" i="1"/>
  <c r="H1323" i="1"/>
  <c r="G1323" i="1"/>
  <c r="G1322" i="1" s="1"/>
  <c r="G1321" i="1" s="1"/>
  <c r="G1320" i="1" s="1"/>
  <c r="F1323" i="1"/>
  <c r="F1322" i="1" s="1"/>
  <c r="F1321" i="1" s="1"/>
  <c r="F1320" i="1" s="1"/>
  <c r="I1322" i="1"/>
  <c r="I1321" i="1" s="1"/>
  <c r="H1322" i="1"/>
  <c r="H1321" i="1" s="1"/>
  <c r="K1321" i="1"/>
  <c r="J1321" i="1"/>
  <c r="J1320" i="1" s="1"/>
  <c r="I1320" i="1"/>
  <c r="H1320" i="1"/>
  <c r="K1319" i="1"/>
  <c r="K1318" i="1" s="1"/>
  <c r="J1319" i="1"/>
  <c r="J1318" i="1" s="1"/>
  <c r="I1319" i="1"/>
  <c r="H1319" i="1"/>
  <c r="G1319" i="1"/>
  <c r="G1318" i="1" s="1"/>
  <c r="F1319" i="1"/>
  <c r="F1318" i="1" s="1"/>
  <c r="F1317" i="1" s="1"/>
  <c r="F1316" i="1" s="1"/>
  <c r="I1318" i="1"/>
  <c r="I1317" i="1" s="1"/>
  <c r="I1316" i="1" s="1"/>
  <c r="H1318" i="1"/>
  <c r="H1317" i="1" s="1"/>
  <c r="H1316" i="1" s="1"/>
  <c r="K1317" i="1"/>
  <c r="K1316" i="1" s="1"/>
  <c r="J1317" i="1"/>
  <c r="J1316" i="1" s="1"/>
  <c r="G1317" i="1"/>
  <c r="G1316" i="1" s="1"/>
  <c r="K1315" i="1"/>
  <c r="K1314" i="1" s="1"/>
  <c r="K1313" i="1" s="1"/>
  <c r="K1312" i="1" s="1"/>
  <c r="J1315" i="1"/>
  <c r="J1314" i="1" s="1"/>
  <c r="J1313" i="1" s="1"/>
  <c r="J1312" i="1" s="1"/>
  <c r="I1315" i="1"/>
  <c r="H1315" i="1"/>
  <c r="G1315" i="1"/>
  <c r="F1315" i="1"/>
  <c r="F1314" i="1" s="1"/>
  <c r="I1314" i="1"/>
  <c r="I1313" i="1" s="1"/>
  <c r="I1312" i="1" s="1"/>
  <c r="H1314" i="1"/>
  <c r="H1313" i="1" s="1"/>
  <c r="G1314" i="1"/>
  <c r="G1313" i="1" s="1"/>
  <c r="G1312" i="1" s="1"/>
  <c r="F1313" i="1"/>
  <c r="F1312" i="1" s="1"/>
  <c r="H1312" i="1"/>
  <c r="K1311" i="1"/>
  <c r="J1311" i="1"/>
  <c r="J1310" i="1" s="1"/>
  <c r="J1309" i="1" s="1"/>
  <c r="J1308" i="1" s="1"/>
  <c r="I1311" i="1"/>
  <c r="I1310" i="1" s="1"/>
  <c r="I1309" i="1" s="1"/>
  <c r="I1308" i="1" s="1"/>
  <c r="H1311" i="1"/>
  <c r="H1310" i="1" s="1"/>
  <c r="H1309" i="1" s="1"/>
  <c r="H1308" i="1" s="1"/>
  <c r="G1311" i="1"/>
  <c r="F1311" i="1"/>
  <c r="K1310" i="1"/>
  <c r="K1309" i="1" s="1"/>
  <c r="K1308" i="1" s="1"/>
  <c r="G1310" i="1"/>
  <c r="G1309" i="1" s="1"/>
  <c r="F1310" i="1"/>
  <c r="F1309" i="1" s="1"/>
  <c r="F1308" i="1" s="1"/>
  <c r="G1308" i="1"/>
  <c r="K1307" i="1"/>
  <c r="K1306" i="1" s="1"/>
  <c r="K1305" i="1" s="1"/>
  <c r="K1304" i="1" s="1"/>
  <c r="J1307" i="1"/>
  <c r="J1306" i="1" s="1"/>
  <c r="J1305" i="1" s="1"/>
  <c r="J1304" i="1" s="1"/>
  <c r="I1307" i="1"/>
  <c r="I1306" i="1" s="1"/>
  <c r="H1307" i="1"/>
  <c r="H1306" i="1" s="1"/>
  <c r="H1305" i="1" s="1"/>
  <c r="H1304" i="1" s="1"/>
  <c r="G1307" i="1"/>
  <c r="F1307" i="1"/>
  <c r="G1306" i="1"/>
  <c r="G1305" i="1" s="1"/>
  <c r="F1306" i="1"/>
  <c r="F1305" i="1" s="1"/>
  <c r="F1304" i="1" s="1"/>
  <c r="I1305" i="1"/>
  <c r="I1304" i="1" s="1"/>
  <c r="G1304" i="1"/>
  <c r="K1303" i="1"/>
  <c r="J1303" i="1"/>
  <c r="J1302" i="1" s="1"/>
  <c r="J1301" i="1" s="1"/>
  <c r="J1300" i="1" s="1"/>
  <c r="I1303" i="1"/>
  <c r="I1302" i="1" s="1"/>
  <c r="H1303" i="1"/>
  <c r="H1302" i="1" s="1"/>
  <c r="H1301" i="1" s="1"/>
  <c r="H1300" i="1" s="1"/>
  <c r="G1303" i="1"/>
  <c r="F1303" i="1"/>
  <c r="F1302" i="1" s="1"/>
  <c r="F1301" i="1" s="1"/>
  <c r="F1300" i="1" s="1"/>
  <c r="K1302" i="1"/>
  <c r="K1301" i="1" s="1"/>
  <c r="G1302" i="1"/>
  <c r="G1301" i="1" s="1"/>
  <c r="I1301" i="1"/>
  <c r="I1300" i="1" s="1"/>
  <c r="K1300" i="1"/>
  <c r="G1300" i="1"/>
  <c r="K1299" i="1"/>
  <c r="K1298" i="1" s="1"/>
  <c r="K1297" i="1" s="1"/>
  <c r="J1299" i="1"/>
  <c r="J1298" i="1" s="1"/>
  <c r="J1297" i="1" s="1"/>
  <c r="I1299" i="1"/>
  <c r="I1298" i="1" s="1"/>
  <c r="H1299" i="1"/>
  <c r="H1298" i="1" s="1"/>
  <c r="H1297" i="1" s="1"/>
  <c r="G1299" i="1"/>
  <c r="F1299" i="1"/>
  <c r="G1298" i="1"/>
  <c r="G1297" i="1" s="1"/>
  <c r="F1298" i="1"/>
  <c r="F1297" i="1" s="1"/>
  <c r="I1297" i="1"/>
  <c r="K1296" i="1"/>
  <c r="K1295" i="1" s="1"/>
  <c r="J1296" i="1"/>
  <c r="J1295" i="1" s="1"/>
  <c r="J1294" i="1" s="1"/>
  <c r="I1296" i="1"/>
  <c r="H1296" i="1"/>
  <c r="G1296" i="1"/>
  <c r="G1295" i="1" s="1"/>
  <c r="F1296" i="1"/>
  <c r="F1295" i="1" s="1"/>
  <c r="F1294" i="1" s="1"/>
  <c r="F1293" i="1" s="1"/>
  <c r="I1295" i="1"/>
  <c r="I1294" i="1" s="1"/>
  <c r="H1295" i="1"/>
  <c r="H1294" i="1" s="1"/>
  <c r="H1293" i="1" s="1"/>
  <c r="K1294" i="1"/>
  <c r="G1294" i="1"/>
  <c r="G1293" i="1" s="1"/>
  <c r="K1292" i="1"/>
  <c r="K1291" i="1" s="1"/>
  <c r="J1292" i="1"/>
  <c r="J1291" i="1" s="1"/>
  <c r="J1290" i="1" s="1"/>
  <c r="J1289" i="1" s="1"/>
  <c r="I1292" i="1"/>
  <c r="H1292" i="1"/>
  <c r="G1292" i="1"/>
  <c r="G1291" i="1" s="1"/>
  <c r="G1290" i="1" s="1"/>
  <c r="G1289" i="1" s="1"/>
  <c r="F1292" i="1"/>
  <c r="F1291" i="1" s="1"/>
  <c r="F1290" i="1" s="1"/>
  <c r="F1289" i="1" s="1"/>
  <c r="I1291" i="1"/>
  <c r="I1290" i="1" s="1"/>
  <c r="I1289" i="1" s="1"/>
  <c r="H1291" i="1"/>
  <c r="H1290" i="1" s="1"/>
  <c r="H1289" i="1" s="1"/>
  <c r="K1290" i="1"/>
  <c r="K1289" i="1" s="1"/>
  <c r="K1288" i="1"/>
  <c r="K1287" i="1" s="1"/>
  <c r="J1288" i="1"/>
  <c r="J1287" i="1" s="1"/>
  <c r="J1286" i="1" s="1"/>
  <c r="J1285" i="1" s="1"/>
  <c r="I1288" i="1"/>
  <c r="H1288" i="1"/>
  <c r="G1288" i="1"/>
  <c r="G1287" i="1" s="1"/>
  <c r="G1286" i="1" s="1"/>
  <c r="G1285" i="1" s="1"/>
  <c r="F1288" i="1"/>
  <c r="F1287" i="1" s="1"/>
  <c r="F1286" i="1" s="1"/>
  <c r="F1285" i="1" s="1"/>
  <c r="I1287" i="1"/>
  <c r="I1286" i="1" s="1"/>
  <c r="H1287" i="1"/>
  <c r="H1286" i="1" s="1"/>
  <c r="H1285" i="1" s="1"/>
  <c r="K1286" i="1"/>
  <c r="K1285" i="1" s="1"/>
  <c r="I1285" i="1"/>
  <c r="K1284" i="1"/>
  <c r="K1283" i="1" s="1"/>
  <c r="J1284" i="1"/>
  <c r="J1283" i="1" s="1"/>
  <c r="J1282" i="1" s="1"/>
  <c r="J1281" i="1" s="1"/>
  <c r="I1284" i="1"/>
  <c r="H1284" i="1"/>
  <c r="G1284" i="1"/>
  <c r="G1283" i="1" s="1"/>
  <c r="G1282" i="1" s="1"/>
  <c r="G1281" i="1" s="1"/>
  <c r="F1284" i="1"/>
  <c r="F1283" i="1" s="1"/>
  <c r="F1282" i="1" s="1"/>
  <c r="F1281" i="1" s="1"/>
  <c r="I1283" i="1"/>
  <c r="I1282" i="1" s="1"/>
  <c r="H1283" i="1"/>
  <c r="H1282" i="1" s="1"/>
  <c r="H1281" i="1" s="1"/>
  <c r="K1282" i="1"/>
  <c r="K1281" i="1" s="1"/>
  <c r="I1281" i="1"/>
  <c r="K1280" i="1"/>
  <c r="K1279" i="1" s="1"/>
  <c r="J1280" i="1"/>
  <c r="J1279" i="1" s="1"/>
  <c r="J1278" i="1" s="1"/>
  <c r="I1280" i="1"/>
  <c r="H1280" i="1"/>
  <c r="G1280" i="1"/>
  <c r="G1279" i="1" s="1"/>
  <c r="F1280" i="1"/>
  <c r="F1279" i="1" s="1"/>
  <c r="F1278" i="1" s="1"/>
  <c r="I1279" i="1"/>
  <c r="I1278" i="1" s="1"/>
  <c r="H1279" i="1"/>
  <c r="H1278" i="1" s="1"/>
  <c r="K1278" i="1"/>
  <c r="G1278" i="1"/>
  <c r="G1274" i="1" s="1"/>
  <c r="K1277" i="1"/>
  <c r="K1276" i="1" s="1"/>
  <c r="K1275" i="1" s="1"/>
  <c r="K1274" i="1" s="1"/>
  <c r="J1277" i="1"/>
  <c r="I1277" i="1"/>
  <c r="I1276" i="1" s="1"/>
  <c r="H1277" i="1"/>
  <c r="H1276" i="1" s="1"/>
  <c r="H1275" i="1" s="1"/>
  <c r="H1274" i="1" s="1"/>
  <c r="G1277" i="1"/>
  <c r="F1277" i="1"/>
  <c r="J1276" i="1"/>
  <c r="J1275" i="1" s="1"/>
  <c r="G1276" i="1"/>
  <c r="G1275" i="1" s="1"/>
  <c r="F1276" i="1"/>
  <c r="F1275" i="1" s="1"/>
  <c r="I1275" i="1"/>
  <c r="K1273" i="1"/>
  <c r="K1272" i="1" s="1"/>
  <c r="K1271" i="1" s="1"/>
  <c r="K1270" i="1" s="1"/>
  <c r="J1273" i="1"/>
  <c r="I1273" i="1"/>
  <c r="I1272" i="1" s="1"/>
  <c r="H1273" i="1"/>
  <c r="H1272" i="1" s="1"/>
  <c r="H1271" i="1" s="1"/>
  <c r="H1270" i="1" s="1"/>
  <c r="G1273" i="1"/>
  <c r="F1273" i="1"/>
  <c r="J1272" i="1"/>
  <c r="J1271" i="1" s="1"/>
  <c r="J1270" i="1" s="1"/>
  <c r="G1272" i="1"/>
  <c r="G1271" i="1" s="1"/>
  <c r="F1272" i="1"/>
  <c r="F1271" i="1" s="1"/>
  <c r="F1270" i="1" s="1"/>
  <c r="I1271" i="1"/>
  <c r="I1270" i="1" s="1"/>
  <c r="G1270" i="1"/>
  <c r="K1269" i="1"/>
  <c r="K1268" i="1" s="1"/>
  <c r="K1267" i="1" s="1"/>
  <c r="J1269" i="1"/>
  <c r="I1269" i="1"/>
  <c r="I1268" i="1" s="1"/>
  <c r="H1269" i="1"/>
  <c r="H1268" i="1" s="1"/>
  <c r="H1267" i="1" s="1"/>
  <c r="G1269" i="1"/>
  <c r="F1269" i="1"/>
  <c r="J1268" i="1"/>
  <c r="J1267" i="1" s="1"/>
  <c r="G1268" i="1"/>
  <c r="G1267" i="1" s="1"/>
  <c r="F1268" i="1"/>
  <c r="F1267" i="1" s="1"/>
  <c r="F1263" i="1" s="1"/>
  <c r="I1267" i="1"/>
  <c r="K1266" i="1"/>
  <c r="I1266" i="1"/>
  <c r="I1265" i="1" s="1"/>
  <c r="I1264" i="1" s="1"/>
  <c r="H1266" i="1"/>
  <c r="H1265" i="1" s="1"/>
  <c r="H1264" i="1" s="1"/>
  <c r="G1266" i="1"/>
  <c r="K1265" i="1"/>
  <c r="K1264" i="1" s="1"/>
  <c r="K1263" i="1" s="1"/>
  <c r="J1265" i="1"/>
  <c r="J1264" i="1" s="1"/>
  <c r="G1265" i="1"/>
  <c r="G1264" i="1" s="1"/>
  <c r="G1263" i="1" s="1"/>
  <c r="F1265" i="1"/>
  <c r="F1264" i="1"/>
  <c r="I1263" i="1"/>
  <c r="K1262" i="1"/>
  <c r="K1261" i="1" s="1"/>
  <c r="J1262" i="1"/>
  <c r="J1261" i="1" s="1"/>
  <c r="J1260" i="1" s="1"/>
  <c r="I1262" i="1"/>
  <c r="H1262" i="1"/>
  <c r="G1262" i="1"/>
  <c r="G1261" i="1" s="1"/>
  <c r="G1260" i="1" s="1"/>
  <c r="F1262" i="1"/>
  <c r="F1261" i="1" s="1"/>
  <c r="F1260" i="1" s="1"/>
  <c r="I1261" i="1"/>
  <c r="I1260" i="1" s="1"/>
  <c r="H1261" i="1"/>
  <c r="H1260" i="1" s="1"/>
  <c r="K1260" i="1"/>
  <c r="K1259" i="1"/>
  <c r="K1258" i="1" s="1"/>
  <c r="K1257" i="1" s="1"/>
  <c r="K1256" i="1" s="1"/>
  <c r="J1259" i="1"/>
  <c r="J1258" i="1" s="1"/>
  <c r="J1257" i="1" s="1"/>
  <c r="J1256" i="1" s="1"/>
  <c r="I1259" i="1"/>
  <c r="I1258" i="1" s="1"/>
  <c r="H1259" i="1"/>
  <c r="H1258" i="1" s="1"/>
  <c r="H1257" i="1" s="1"/>
  <c r="G1259" i="1"/>
  <c r="G1258" i="1" s="1"/>
  <c r="G1257" i="1" s="1"/>
  <c r="F1259" i="1"/>
  <c r="F1258" i="1"/>
  <c r="F1257" i="1" s="1"/>
  <c r="F1256" i="1" s="1"/>
  <c r="I1257" i="1"/>
  <c r="K1255" i="1"/>
  <c r="K1254" i="1" s="1"/>
  <c r="K1253" i="1" s="1"/>
  <c r="K1252" i="1" s="1"/>
  <c r="J1255" i="1"/>
  <c r="J1254" i="1" s="1"/>
  <c r="J1253" i="1" s="1"/>
  <c r="J1252" i="1" s="1"/>
  <c r="I1255" i="1"/>
  <c r="I1254" i="1" s="1"/>
  <c r="H1255" i="1"/>
  <c r="H1254" i="1" s="1"/>
  <c r="H1253" i="1" s="1"/>
  <c r="H1252" i="1" s="1"/>
  <c r="G1255" i="1"/>
  <c r="G1254" i="1" s="1"/>
  <c r="G1253" i="1" s="1"/>
  <c r="G1252" i="1" s="1"/>
  <c r="F1255" i="1"/>
  <c r="F1254" i="1"/>
  <c r="F1253" i="1" s="1"/>
  <c r="F1252" i="1" s="1"/>
  <c r="I1253" i="1"/>
  <c r="I1252" i="1" s="1"/>
  <c r="K1250" i="1"/>
  <c r="K1249" i="1" s="1"/>
  <c r="K1248" i="1" s="1"/>
  <c r="K1247" i="1" s="1"/>
  <c r="J1250" i="1"/>
  <c r="J1249" i="1" s="1"/>
  <c r="J1248" i="1" s="1"/>
  <c r="J1247" i="1" s="1"/>
  <c r="I1250" i="1"/>
  <c r="I1249" i="1" s="1"/>
  <c r="H1250" i="1"/>
  <c r="H1249" i="1" s="1"/>
  <c r="H1248" i="1" s="1"/>
  <c r="H1247" i="1" s="1"/>
  <c r="G1250" i="1"/>
  <c r="F1250" i="1"/>
  <c r="G1249" i="1"/>
  <c r="G1248" i="1" s="1"/>
  <c r="G1247" i="1" s="1"/>
  <c r="F1249" i="1"/>
  <c r="F1248" i="1" s="1"/>
  <c r="F1247" i="1" s="1"/>
  <c r="I1248" i="1"/>
  <c r="I1247" i="1" s="1"/>
  <c r="K1246" i="1"/>
  <c r="K1245" i="1" s="1"/>
  <c r="K1244" i="1" s="1"/>
  <c r="J1246" i="1"/>
  <c r="J1245" i="1" s="1"/>
  <c r="J1244" i="1" s="1"/>
  <c r="I1246" i="1"/>
  <c r="I1245" i="1" s="1"/>
  <c r="H1246" i="1"/>
  <c r="H1245" i="1" s="1"/>
  <c r="H1244" i="1" s="1"/>
  <c r="G1246" i="1"/>
  <c r="F1246" i="1"/>
  <c r="G1245" i="1"/>
  <c r="G1244" i="1" s="1"/>
  <c r="F1245" i="1"/>
  <c r="F1244" i="1" s="1"/>
  <c r="I1244" i="1"/>
  <c r="K1243" i="1"/>
  <c r="K1242" i="1" s="1"/>
  <c r="K1241" i="1" s="1"/>
  <c r="J1243" i="1"/>
  <c r="J1242" i="1" s="1"/>
  <c r="J1241" i="1" s="1"/>
  <c r="I1243" i="1"/>
  <c r="H1243" i="1"/>
  <c r="G1243" i="1"/>
  <c r="G1242" i="1" s="1"/>
  <c r="F1243" i="1"/>
  <c r="F1242" i="1" s="1"/>
  <c r="F1241" i="1" s="1"/>
  <c r="I1242" i="1"/>
  <c r="I1241" i="1" s="1"/>
  <c r="H1242" i="1"/>
  <c r="H1241" i="1" s="1"/>
  <c r="G1241" i="1"/>
  <c r="G1240" i="1" s="1"/>
  <c r="K1239" i="1"/>
  <c r="K1238" i="1" s="1"/>
  <c r="J1239" i="1"/>
  <c r="I1239" i="1"/>
  <c r="I1238" i="1" s="1"/>
  <c r="I1237" i="1" s="1"/>
  <c r="I1236" i="1" s="1"/>
  <c r="H1239" i="1"/>
  <c r="G1239" i="1"/>
  <c r="G1238" i="1" s="1"/>
  <c r="G1237" i="1" s="1"/>
  <c r="G1236" i="1" s="1"/>
  <c r="F1239" i="1"/>
  <c r="J1238" i="1"/>
  <c r="J1237" i="1" s="1"/>
  <c r="J1236" i="1" s="1"/>
  <c r="H1238" i="1"/>
  <c r="F1238" i="1"/>
  <c r="K1237" i="1"/>
  <c r="K1236" i="1" s="1"/>
  <c r="H1237" i="1"/>
  <c r="F1237" i="1"/>
  <c r="F1236" i="1" s="1"/>
  <c r="H1236" i="1"/>
  <c r="K1235" i="1"/>
  <c r="K1234" i="1" s="1"/>
  <c r="K1233" i="1" s="1"/>
  <c r="K1232" i="1" s="1"/>
  <c r="J1235" i="1"/>
  <c r="J1234" i="1" s="1"/>
  <c r="J1233" i="1" s="1"/>
  <c r="J1232" i="1" s="1"/>
  <c r="I1235" i="1"/>
  <c r="H1235" i="1"/>
  <c r="G1235" i="1"/>
  <c r="G1234" i="1" s="1"/>
  <c r="G1233" i="1" s="1"/>
  <c r="G1232" i="1" s="1"/>
  <c r="F1235" i="1"/>
  <c r="I1234" i="1"/>
  <c r="I1233" i="1" s="1"/>
  <c r="I1232" i="1" s="1"/>
  <c r="H1234" i="1"/>
  <c r="F1234" i="1"/>
  <c r="F1233" i="1" s="1"/>
  <c r="F1232" i="1" s="1"/>
  <c r="H1233" i="1"/>
  <c r="H1232" i="1" s="1"/>
  <c r="K1231" i="1"/>
  <c r="K1230" i="1" s="1"/>
  <c r="J1231" i="1"/>
  <c r="J1230" i="1" s="1"/>
  <c r="J1229" i="1" s="1"/>
  <c r="J1228" i="1" s="1"/>
  <c r="I1231" i="1"/>
  <c r="H1231" i="1"/>
  <c r="G1231" i="1"/>
  <c r="G1230" i="1" s="1"/>
  <c r="G1229" i="1" s="1"/>
  <c r="G1228" i="1" s="1"/>
  <c r="F1231" i="1"/>
  <c r="F1230" i="1" s="1"/>
  <c r="F1229" i="1" s="1"/>
  <c r="F1228" i="1" s="1"/>
  <c r="I1230" i="1"/>
  <c r="I1229" i="1" s="1"/>
  <c r="H1230" i="1"/>
  <c r="H1229" i="1" s="1"/>
  <c r="H1228" i="1" s="1"/>
  <c r="K1229" i="1"/>
  <c r="K1228" i="1" s="1"/>
  <c r="I1228" i="1"/>
  <c r="K1225" i="1"/>
  <c r="J1225" i="1"/>
  <c r="J1224" i="1" s="1"/>
  <c r="J1223" i="1" s="1"/>
  <c r="J1222" i="1" s="1"/>
  <c r="J1221" i="1" s="1"/>
  <c r="I1225" i="1"/>
  <c r="I1224" i="1" s="1"/>
  <c r="I1223" i="1" s="1"/>
  <c r="I1222" i="1" s="1"/>
  <c r="I1221" i="1" s="1"/>
  <c r="H1225" i="1"/>
  <c r="H1224" i="1" s="1"/>
  <c r="H1223" i="1" s="1"/>
  <c r="H1222" i="1" s="1"/>
  <c r="H1221" i="1" s="1"/>
  <c r="G1225" i="1"/>
  <c r="F1225" i="1"/>
  <c r="F1224" i="1" s="1"/>
  <c r="K1224" i="1"/>
  <c r="K1223" i="1" s="1"/>
  <c r="G1224" i="1"/>
  <c r="G1223" i="1" s="1"/>
  <c r="G1222" i="1" s="1"/>
  <c r="G1221" i="1" s="1"/>
  <c r="F1223" i="1"/>
  <c r="K1222" i="1"/>
  <c r="K1221" i="1" s="1"/>
  <c r="F1222" i="1"/>
  <c r="F1221" i="1" s="1"/>
  <c r="K1220" i="1"/>
  <c r="K1219" i="1" s="1"/>
  <c r="K1218" i="1" s="1"/>
  <c r="K1217" i="1" s="1"/>
  <c r="K1216" i="1" s="1"/>
  <c r="J1220" i="1"/>
  <c r="J1219" i="1" s="1"/>
  <c r="J1218" i="1" s="1"/>
  <c r="J1217" i="1" s="1"/>
  <c r="J1216" i="1" s="1"/>
  <c r="I1220" i="1"/>
  <c r="I1219" i="1" s="1"/>
  <c r="I1218" i="1" s="1"/>
  <c r="I1217" i="1" s="1"/>
  <c r="I1216" i="1" s="1"/>
  <c r="H1220" i="1"/>
  <c r="G1220" i="1"/>
  <c r="G1219" i="1" s="1"/>
  <c r="G1218" i="1" s="1"/>
  <c r="G1217" i="1" s="1"/>
  <c r="G1216" i="1" s="1"/>
  <c r="F1220" i="1"/>
  <c r="H1219" i="1"/>
  <c r="F1219" i="1"/>
  <c r="F1218" i="1" s="1"/>
  <c r="F1217" i="1" s="1"/>
  <c r="F1216" i="1" s="1"/>
  <c r="H1218" i="1"/>
  <c r="H1217" i="1"/>
  <c r="H1216" i="1" s="1"/>
  <c r="K1215" i="1"/>
  <c r="K1214" i="1" s="1"/>
  <c r="K1213" i="1" s="1"/>
  <c r="K1212" i="1" s="1"/>
  <c r="J1215" i="1"/>
  <c r="I1215" i="1"/>
  <c r="I1214" i="1" s="1"/>
  <c r="I1213" i="1" s="1"/>
  <c r="I1212" i="1" s="1"/>
  <c r="H1215" i="1"/>
  <c r="H1214" i="1" s="1"/>
  <c r="H1213" i="1" s="1"/>
  <c r="G1215" i="1"/>
  <c r="G1214" i="1" s="1"/>
  <c r="G1213" i="1" s="1"/>
  <c r="G1212" i="1" s="1"/>
  <c r="F1215" i="1"/>
  <c r="F1214" i="1" s="1"/>
  <c r="F1213" i="1" s="1"/>
  <c r="F1212" i="1" s="1"/>
  <c r="J1214" i="1"/>
  <c r="J1213" i="1" s="1"/>
  <c r="J1212" i="1" s="1"/>
  <c r="J1207" i="1" s="1"/>
  <c r="J1206" i="1" s="1"/>
  <c r="H1212" i="1"/>
  <c r="K1211" i="1"/>
  <c r="J1211" i="1"/>
  <c r="J1210" i="1" s="1"/>
  <c r="J1209" i="1" s="1"/>
  <c r="J1208" i="1" s="1"/>
  <c r="I1211" i="1"/>
  <c r="I1210" i="1" s="1"/>
  <c r="I1209" i="1" s="1"/>
  <c r="I1208" i="1" s="1"/>
  <c r="I1207" i="1" s="1"/>
  <c r="H1211" i="1"/>
  <c r="H1210" i="1" s="1"/>
  <c r="H1209" i="1" s="1"/>
  <c r="H1208" i="1" s="1"/>
  <c r="H1207" i="1" s="1"/>
  <c r="H1206" i="1" s="1"/>
  <c r="G1211" i="1"/>
  <c r="F1211" i="1"/>
  <c r="F1210" i="1" s="1"/>
  <c r="F1209" i="1" s="1"/>
  <c r="F1208" i="1" s="1"/>
  <c r="F1207" i="1" s="1"/>
  <c r="K1210" i="1"/>
  <c r="K1209" i="1" s="1"/>
  <c r="G1210" i="1"/>
  <c r="G1209" i="1" s="1"/>
  <c r="G1208" i="1" s="1"/>
  <c r="K1208" i="1"/>
  <c r="K1205" i="1"/>
  <c r="K1204" i="1" s="1"/>
  <c r="K1203" i="1" s="1"/>
  <c r="K1202" i="1" s="1"/>
  <c r="K1201" i="1" s="1"/>
  <c r="K1200" i="1" s="1"/>
  <c r="J1205" i="1"/>
  <c r="J1204" i="1" s="1"/>
  <c r="J1203" i="1" s="1"/>
  <c r="J1202" i="1" s="1"/>
  <c r="J1201" i="1" s="1"/>
  <c r="J1200" i="1" s="1"/>
  <c r="I1205" i="1"/>
  <c r="I1204" i="1" s="1"/>
  <c r="I1203" i="1" s="1"/>
  <c r="I1202" i="1" s="1"/>
  <c r="I1201" i="1" s="1"/>
  <c r="I1200" i="1" s="1"/>
  <c r="H1205" i="1"/>
  <c r="G1205" i="1"/>
  <c r="G1204" i="1" s="1"/>
  <c r="G1203" i="1" s="1"/>
  <c r="G1202" i="1" s="1"/>
  <c r="G1201" i="1" s="1"/>
  <c r="G1200" i="1" s="1"/>
  <c r="F1205" i="1"/>
  <c r="F1204" i="1" s="1"/>
  <c r="F1203" i="1" s="1"/>
  <c r="F1202" i="1" s="1"/>
  <c r="F1201" i="1" s="1"/>
  <c r="F1200" i="1" s="1"/>
  <c r="H1204" i="1"/>
  <c r="H1203" i="1"/>
  <c r="H1202" i="1" s="1"/>
  <c r="H1201" i="1" s="1"/>
  <c r="H1200" i="1" s="1"/>
  <c r="K1199" i="1"/>
  <c r="I1199" i="1"/>
  <c r="I1198" i="1" s="1"/>
  <c r="I1197" i="1" s="1"/>
  <c r="I1196" i="1" s="1"/>
  <c r="I1195" i="1" s="1"/>
  <c r="I1194" i="1" s="1"/>
  <c r="H1199" i="1"/>
  <c r="H1198" i="1" s="1"/>
  <c r="H1197" i="1" s="1"/>
  <c r="H1196" i="1" s="1"/>
  <c r="H1195" i="1" s="1"/>
  <c r="H1194" i="1" s="1"/>
  <c r="G1199" i="1"/>
  <c r="K1198" i="1"/>
  <c r="K1197" i="1" s="1"/>
  <c r="K1196" i="1" s="1"/>
  <c r="K1195" i="1" s="1"/>
  <c r="K1194" i="1" s="1"/>
  <c r="J1198" i="1"/>
  <c r="J1197" i="1" s="1"/>
  <c r="J1196" i="1" s="1"/>
  <c r="J1195" i="1" s="1"/>
  <c r="J1194" i="1" s="1"/>
  <c r="G1198" i="1"/>
  <c r="G1197" i="1" s="1"/>
  <c r="G1196" i="1" s="1"/>
  <c r="G1195" i="1" s="1"/>
  <c r="G1194" i="1" s="1"/>
  <c r="F1198" i="1"/>
  <c r="F1197" i="1"/>
  <c r="F1196" i="1" s="1"/>
  <c r="F1195" i="1" s="1"/>
  <c r="F1194" i="1" s="1"/>
  <c r="K1193" i="1"/>
  <c r="I1193" i="1"/>
  <c r="I1192" i="1" s="1"/>
  <c r="I1191" i="1" s="1"/>
  <c r="I1190" i="1" s="1"/>
  <c r="I1189" i="1" s="1"/>
  <c r="H1193" i="1"/>
  <c r="G1193" i="1"/>
  <c r="K1192" i="1"/>
  <c r="K1191" i="1" s="1"/>
  <c r="K1190" i="1" s="1"/>
  <c r="K1189" i="1" s="1"/>
  <c r="J1192" i="1"/>
  <c r="J1191" i="1" s="1"/>
  <c r="J1190" i="1" s="1"/>
  <c r="J1189" i="1" s="1"/>
  <c r="J1183" i="1" s="1"/>
  <c r="J1182" i="1" s="1"/>
  <c r="H1192" i="1"/>
  <c r="G1192" i="1"/>
  <c r="F1192" i="1"/>
  <c r="F1191" i="1" s="1"/>
  <c r="F1190" i="1" s="1"/>
  <c r="F1189" i="1" s="1"/>
  <c r="H1191" i="1"/>
  <c r="H1190" i="1" s="1"/>
  <c r="H1189" i="1" s="1"/>
  <c r="G1191" i="1"/>
  <c r="G1190" i="1" s="1"/>
  <c r="G1189" i="1" s="1"/>
  <c r="K1188" i="1"/>
  <c r="K1187" i="1" s="1"/>
  <c r="K1186" i="1" s="1"/>
  <c r="K1185" i="1" s="1"/>
  <c r="K1184" i="1" s="1"/>
  <c r="J1188" i="1"/>
  <c r="J1187" i="1" s="1"/>
  <c r="J1186" i="1" s="1"/>
  <c r="J1185" i="1" s="1"/>
  <c r="J1184" i="1" s="1"/>
  <c r="I1188" i="1"/>
  <c r="I1187" i="1" s="1"/>
  <c r="H1188" i="1"/>
  <c r="H1187" i="1" s="1"/>
  <c r="H1186" i="1" s="1"/>
  <c r="H1185" i="1" s="1"/>
  <c r="H1184" i="1" s="1"/>
  <c r="G1188" i="1"/>
  <c r="F1188" i="1"/>
  <c r="F1187" i="1" s="1"/>
  <c r="F1186" i="1" s="1"/>
  <c r="F1185" i="1" s="1"/>
  <c r="F1184" i="1" s="1"/>
  <c r="G1187" i="1"/>
  <c r="G1186" i="1" s="1"/>
  <c r="I1186" i="1"/>
  <c r="I1185" i="1" s="1"/>
  <c r="I1184" i="1" s="1"/>
  <c r="G1185" i="1"/>
  <c r="G1184" i="1" s="1"/>
  <c r="K1181" i="1"/>
  <c r="K1180" i="1" s="1"/>
  <c r="K1179" i="1" s="1"/>
  <c r="J1181" i="1"/>
  <c r="J1180" i="1" s="1"/>
  <c r="J1179" i="1" s="1"/>
  <c r="J1178" i="1" s="1"/>
  <c r="J1177" i="1" s="1"/>
  <c r="I1181" i="1"/>
  <c r="I1180" i="1" s="1"/>
  <c r="H1181" i="1"/>
  <c r="H1180" i="1" s="1"/>
  <c r="H1179" i="1" s="1"/>
  <c r="H1178" i="1" s="1"/>
  <c r="H1177" i="1" s="1"/>
  <c r="G1181" i="1"/>
  <c r="F1181" i="1"/>
  <c r="G1180" i="1"/>
  <c r="G1179" i="1" s="1"/>
  <c r="F1180" i="1"/>
  <c r="I1179" i="1"/>
  <c r="I1178" i="1" s="1"/>
  <c r="F1179" i="1"/>
  <c r="F1178" i="1" s="1"/>
  <c r="F1177" i="1" s="1"/>
  <c r="K1178" i="1"/>
  <c r="K1177" i="1" s="1"/>
  <c r="G1178" i="1"/>
  <c r="G1177" i="1" s="1"/>
  <c r="I1177" i="1"/>
  <c r="K1176" i="1"/>
  <c r="K1175" i="1" s="1"/>
  <c r="J1176" i="1"/>
  <c r="J1175" i="1" s="1"/>
  <c r="J1174" i="1" s="1"/>
  <c r="J1173" i="1" s="1"/>
  <c r="J1172" i="1" s="1"/>
  <c r="I1176" i="1"/>
  <c r="I1175" i="1" s="1"/>
  <c r="I1174" i="1" s="1"/>
  <c r="I1173" i="1" s="1"/>
  <c r="I1172" i="1" s="1"/>
  <c r="H1176" i="1"/>
  <c r="G1176" i="1"/>
  <c r="G1175" i="1" s="1"/>
  <c r="G1174" i="1" s="1"/>
  <c r="G1173" i="1" s="1"/>
  <c r="G1172" i="1" s="1"/>
  <c r="F1176" i="1"/>
  <c r="F1175" i="1" s="1"/>
  <c r="H1175" i="1"/>
  <c r="H1174" i="1" s="1"/>
  <c r="H1173" i="1" s="1"/>
  <c r="K1174" i="1"/>
  <c r="K1173" i="1" s="1"/>
  <c r="K1172" i="1" s="1"/>
  <c r="F1174" i="1"/>
  <c r="F1173" i="1" s="1"/>
  <c r="F1172" i="1" s="1"/>
  <c r="H1172" i="1"/>
  <c r="K1171" i="1"/>
  <c r="K1170" i="1" s="1"/>
  <c r="K1169" i="1" s="1"/>
  <c r="K1168" i="1" s="1"/>
  <c r="J1171" i="1"/>
  <c r="J1170" i="1" s="1"/>
  <c r="J1169" i="1" s="1"/>
  <c r="J1168" i="1" s="1"/>
  <c r="I1171" i="1"/>
  <c r="I1170" i="1" s="1"/>
  <c r="I1169" i="1" s="1"/>
  <c r="I1168" i="1" s="1"/>
  <c r="H1171" i="1"/>
  <c r="G1171" i="1"/>
  <c r="F1171" i="1"/>
  <c r="H1170" i="1"/>
  <c r="H1169" i="1" s="1"/>
  <c r="H1168" i="1" s="1"/>
  <c r="G1170" i="1"/>
  <c r="G1169" i="1" s="1"/>
  <c r="G1168" i="1" s="1"/>
  <c r="F1170" i="1"/>
  <c r="F1169" i="1"/>
  <c r="F1168" i="1" s="1"/>
  <c r="K1167" i="1"/>
  <c r="K1166" i="1" s="1"/>
  <c r="K1165" i="1" s="1"/>
  <c r="K1164" i="1" s="1"/>
  <c r="J1167" i="1"/>
  <c r="J1166" i="1" s="1"/>
  <c r="J1165" i="1" s="1"/>
  <c r="I1167" i="1"/>
  <c r="I1166" i="1" s="1"/>
  <c r="H1167" i="1"/>
  <c r="H1166" i="1" s="1"/>
  <c r="H1165" i="1" s="1"/>
  <c r="H1164" i="1" s="1"/>
  <c r="G1167" i="1"/>
  <c r="F1167" i="1"/>
  <c r="F1166" i="1" s="1"/>
  <c r="F1165" i="1" s="1"/>
  <c r="F1164" i="1" s="1"/>
  <c r="G1166" i="1"/>
  <c r="G1165" i="1" s="1"/>
  <c r="I1165" i="1"/>
  <c r="I1164" i="1" s="1"/>
  <c r="J1164" i="1"/>
  <c r="G1164" i="1"/>
  <c r="K1163" i="1"/>
  <c r="K1162" i="1" s="1"/>
  <c r="J1163" i="1"/>
  <c r="J1162" i="1" s="1"/>
  <c r="J1161" i="1" s="1"/>
  <c r="J1160" i="1" s="1"/>
  <c r="I1163" i="1"/>
  <c r="H1163" i="1"/>
  <c r="G1163" i="1"/>
  <c r="G1162" i="1" s="1"/>
  <c r="F1163" i="1"/>
  <c r="F1162" i="1" s="1"/>
  <c r="F1161" i="1" s="1"/>
  <c r="F1160" i="1" s="1"/>
  <c r="I1162" i="1"/>
  <c r="I1161" i="1" s="1"/>
  <c r="H1162" i="1"/>
  <c r="H1161" i="1" s="1"/>
  <c r="H1160" i="1" s="1"/>
  <c r="K1161" i="1"/>
  <c r="K1160" i="1" s="1"/>
  <c r="G1161" i="1"/>
  <c r="G1160" i="1" s="1"/>
  <c r="I1160" i="1"/>
  <c r="K1159" i="1"/>
  <c r="K1158" i="1" s="1"/>
  <c r="J1159" i="1"/>
  <c r="J1158" i="1" s="1"/>
  <c r="J1157" i="1" s="1"/>
  <c r="J1156" i="1" s="1"/>
  <c r="I1159" i="1"/>
  <c r="H1159" i="1"/>
  <c r="G1159" i="1"/>
  <c r="G1158" i="1" s="1"/>
  <c r="G1157" i="1" s="1"/>
  <c r="G1156" i="1" s="1"/>
  <c r="F1159" i="1"/>
  <c r="F1158" i="1" s="1"/>
  <c r="F1157" i="1" s="1"/>
  <c r="F1156" i="1" s="1"/>
  <c r="I1158" i="1"/>
  <c r="I1157" i="1" s="1"/>
  <c r="I1156" i="1" s="1"/>
  <c r="H1158" i="1"/>
  <c r="H1157" i="1" s="1"/>
  <c r="H1156" i="1" s="1"/>
  <c r="K1157" i="1"/>
  <c r="K1156" i="1" s="1"/>
  <c r="K1155" i="1"/>
  <c r="K1154" i="1" s="1"/>
  <c r="J1155" i="1"/>
  <c r="J1154" i="1" s="1"/>
  <c r="J1153" i="1" s="1"/>
  <c r="J1152" i="1" s="1"/>
  <c r="I1155" i="1"/>
  <c r="H1155" i="1"/>
  <c r="G1155" i="1"/>
  <c r="G1154" i="1" s="1"/>
  <c r="G1153" i="1" s="1"/>
  <c r="G1152" i="1" s="1"/>
  <c r="F1155" i="1"/>
  <c r="F1154" i="1" s="1"/>
  <c r="F1153" i="1" s="1"/>
  <c r="F1152" i="1" s="1"/>
  <c r="I1154" i="1"/>
  <c r="I1153" i="1" s="1"/>
  <c r="I1152" i="1" s="1"/>
  <c r="H1154" i="1"/>
  <c r="H1153" i="1" s="1"/>
  <c r="H1152" i="1" s="1"/>
  <c r="K1153" i="1"/>
  <c r="K1152" i="1" s="1"/>
  <c r="K1151" i="1" s="1"/>
  <c r="K1150" i="1"/>
  <c r="J1150" i="1"/>
  <c r="J1149" i="1" s="1"/>
  <c r="J1148" i="1" s="1"/>
  <c r="J1147" i="1" s="1"/>
  <c r="I1150" i="1"/>
  <c r="I1149" i="1" s="1"/>
  <c r="H1150" i="1"/>
  <c r="H1149" i="1" s="1"/>
  <c r="H1148" i="1" s="1"/>
  <c r="H1147" i="1" s="1"/>
  <c r="G1150" i="1"/>
  <c r="F1150" i="1"/>
  <c r="F1149" i="1" s="1"/>
  <c r="F1148" i="1" s="1"/>
  <c r="F1147" i="1" s="1"/>
  <c r="K1149" i="1"/>
  <c r="K1148" i="1" s="1"/>
  <c r="K1147" i="1" s="1"/>
  <c r="G1149" i="1"/>
  <c r="G1148" i="1" s="1"/>
  <c r="I1148" i="1"/>
  <c r="I1147" i="1" s="1"/>
  <c r="G1147" i="1"/>
  <c r="K1146" i="1"/>
  <c r="J1146" i="1"/>
  <c r="J1145" i="1" s="1"/>
  <c r="J1144" i="1" s="1"/>
  <c r="J1143" i="1" s="1"/>
  <c r="I1146" i="1"/>
  <c r="I1145" i="1" s="1"/>
  <c r="H1146" i="1"/>
  <c r="H1145" i="1" s="1"/>
  <c r="H1144" i="1" s="1"/>
  <c r="H1143" i="1" s="1"/>
  <c r="G1146" i="1"/>
  <c r="F1146" i="1"/>
  <c r="F1145" i="1" s="1"/>
  <c r="F1144" i="1" s="1"/>
  <c r="F1143" i="1" s="1"/>
  <c r="K1145" i="1"/>
  <c r="K1144" i="1" s="1"/>
  <c r="K1143" i="1" s="1"/>
  <c r="G1145" i="1"/>
  <c r="G1144" i="1" s="1"/>
  <c r="I1144" i="1"/>
  <c r="I1143" i="1" s="1"/>
  <c r="G1143" i="1"/>
  <c r="K1142" i="1"/>
  <c r="J1142" i="1"/>
  <c r="J1141" i="1" s="1"/>
  <c r="J1140" i="1" s="1"/>
  <c r="J1139" i="1" s="1"/>
  <c r="I1142" i="1"/>
  <c r="I1141" i="1" s="1"/>
  <c r="H1142" i="1"/>
  <c r="H1141" i="1" s="1"/>
  <c r="H1140" i="1" s="1"/>
  <c r="H1139" i="1" s="1"/>
  <c r="G1142" i="1"/>
  <c r="F1142" i="1"/>
  <c r="K1141" i="1"/>
  <c r="K1140" i="1" s="1"/>
  <c r="G1141" i="1"/>
  <c r="G1140" i="1" s="1"/>
  <c r="F1141" i="1"/>
  <c r="F1140" i="1" s="1"/>
  <c r="F1139" i="1" s="1"/>
  <c r="I1140" i="1"/>
  <c r="I1139" i="1" s="1"/>
  <c r="K1139" i="1"/>
  <c r="G1139" i="1"/>
  <c r="K1138" i="1"/>
  <c r="K1137" i="1" s="1"/>
  <c r="K1136" i="1" s="1"/>
  <c r="K1135" i="1" s="1"/>
  <c r="J1138" i="1"/>
  <c r="J1137" i="1" s="1"/>
  <c r="J1136" i="1" s="1"/>
  <c r="J1135" i="1" s="1"/>
  <c r="I1138" i="1"/>
  <c r="I1137" i="1" s="1"/>
  <c r="H1138" i="1"/>
  <c r="H1137" i="1" s="1"/>
  <c r="H1136" i="1" s="1"/>
  <c r="H1135" i="1" s="1"/>
  <c r="G1138" i="1"/>
  <c r="G1137" i="1" s="1"/>
  <c r="G1136" i="1" s="1"/>
  <c r="G1135" i="1" s="1"/>
  <c r="F1138" i="1"/>
  <c r="F1137" i="1"/>
  <c r="F1136" i="1" s="1"/>
  <c r="F1135" i="1" s="1"/>
  <c r="I1136" i="1"/>
  <c r="I1135" i="1" s="1"/>
  <c r="K1134" i="1"/>
  <c r="K1133" i="1" s="1"/>
  <c r="K1132" i="1" s="1"/>
  <c r="K1131" i="1" s="1"/>
  <c r="J1134" i="1"/>
  <c r="I1134" i="1"/>
  <c r="I1133" i="1" s="1"/>
  <c r="H1134" i="1"/>
  <c r="H1133" i="1" s="1"/>
  <c r="H1132" i="1" s="1"/>
  <c r="H1131" i="1" s="1"/>
  <c r="G1134" i="1"/>
  <c r="F1134" i="1"/>
  <c r="J1133" i="1"/>
  <c r="J1132" i="1" s="1"/>
  <c r="J1131" i="1" s="1"/>
  <c r="G1133" i="1"/>
  <c r="G1132" i="1" s="1"/>
  <c r="F1133" i="1"/>
  <c r="F1132" i="1" s="1"/>
  <c r="F1131" i="1" s="1"/>
  <c r="I1132" i="1"/>
  <c r="I1131" i="1" s="1"/>
  <c r="G1131" i="1"/>
  <c r="K1130" i="1"/>
  <c r="K1129" i="1" s="1"/>
  <c r="K1128" i="1" s="1"/>
  <c r="K1127" i="1" s="1"/>
  <c r="J1130" i="1"/>
  <c r="I1130" i="1"/>
  <c r="I1129" i="1" s="1"/>
  <c r="H1130" i="1"/>
  <c r="H1129" i="1" s="1"/>
  <c r="H1128" i="1" s="1"/>
  <c r="H1127" i="1" s="1"/>
  <c r="G1130" i="1"/>
  <c r="F1130" i="1"/>
  <c r="J1129" i="1"/>
  <c r="J1128" i="1" s="1"/>
  <c r="J1127" i="1" s="1"/>
  <c r="G1129" i="1"/>
  <c r="G1128" i="1" s="1"/>
  <c r="F1129" i="1"/>
  <c r="F1128" i="1" s="1"/>
  <c r="F1127" i="1" s="1"/>
  <c r="I1128" i="1"/>
  <c r="I1127" i="1" s="1"/>
  <c r="G1127" i="1"/>
  <c r="K1125" i="1"/>
  <c r="K1124" i="1" s="1"/>
  <c r="K1123" i="1" s="1"/>
  <c r="K1122" i="1" s="1"/>
  <c r="K1121" i="1" s="1"/>
  <c r="J1125" i="1"/>
  <c r="I1125" i="1"/>
  <c r="I1124" i="1" s="1"/>
  <c r="H1125" i="1"/>
  <c r="H1124" i="1" s="1"/>
  <c r="H1123" i="1" s="1"/>
  <c r="H1122" i="1" s="1"/>
  <c r="H1121" i="1" s="1"/>
  <c r="G1125" i="1"/>
  <c r="F1125" i="1"/>
  <c r="J1124" i="1"/>
  <c r="J1123" i="1" s="1"/>
  <c r="J1122" i="1" s="1"/>
  <c r="J1121" i="1" s="1"/>
  <c r="G1124" i="1"/>
  <c r="G1123" i="1" s="1"/>
  <c r="F1124" i="1"/>
  <c r="F1123" i="1" s="1"/>
  <c r="F1122" i="1" s="1"/>
  <c r="F1121" i="1" s="1"/>
  <c r="I1123" i="1"/>
  <c r="I1122" i="1" s="1"/>
  <c r="I1121" i="1" s="1"/>
  <c r="G1122" i="1"/>
  <c r="G1121" i="1" s="1"/>
  <c r="K1120" i="1"/>
  <c r="K1119" i="1" s="1"/>
  <c r="J1120" i="1"/>
  <c r="J1119" i="1" s="1"/>
  <c r="J1118" i="1" s="1"/>
  <c r="J1117" i="1" s="1"/>
  <c r="I1120" i="1"/>
  <c r="H1120" i="1"/>
  <c r="G1120" i="1"/>
  <c r="G1119" i="1" s="1"/>
  <c r="G1118" i="1" s="1"/>
  <c r="G1117" i="1" s="1"/>
  <c r="F1120" i="1"/>
  <c r="F1119" i="1" s="1"/>
  <c r="F1118" i="1" s="1"/>
  <c r="F1117" i="1" s="1"/>
  <c r="I1119" i="1"/>
  <c r="I1118" i="1" s="1"/>
  <c r="I1117" i="1" s="1"/>
  <c r="H1119" i="1"/>
  <c r="H1118" i="1" s="1"/>
  <c r="H1117" i="1" s="1"/>
  <c r="K1118" i="1"/>
  <c r="K1117" i="1" s="1"/>
  <c r="K1116" i="1"/>
  <c r="K1115" i="1" s="1"/>
  <c r="J1116" i="1"/>
  <c r="J1115" i="1" s="1"/>
  <c r="J1114" i="1" s="1"/>
  <c r="J1113" i="1" s="1"/>
  <c r="I1116" i="1"/>
  <c r="H1116" i="1"/>
  <c r="G1116" i="1"/>
  <c r="G1115" i="1" s="1"/>
  <c r="F1116" i="1"/>
  <c r="F1115" i="1" s="1"/>
  <c r="F1114" i="1" s="1"/>
  <c r="F1113" i="1" s="1"/>
  <c r="I1115" i="1"/>
  <c r="I1114" i="1" s="1"/>
  <c r="H1115" i="1"/>
  <c r="H1114" i="1" s="1"/>
  <c r="H1113" i="1" s="1"/>
  <c r="K1114" i="1"/>
  <c r="K1113" i="1" s="1"/>
  <c r="G1114" i="1"/>
  <c r="G1113" i="1" s="1"/>
  <c r="I1113" i="1"/>
  <c r="K1112" i="1"/>
  <c r="K1111" i="1" s="1"/>
  <c r="J1112" i="1"/>
  <c r="J1111" i="1" s="1"/>
  <c r="J1110" i="1" s="1"/>
  <c r="J1109" i="1" s="1"/>
  <c r="I1112" i="1"/>
  <c r="H1112" i="1"/>
  <c r="G1112" i="1"/>
  <c r="G1111" i="1" s="1"/>
  <c r="G1110" i="1" s="1"/>
  <c r="G1109" i="1" s="1"/>
  <c r="F1112" i="1"/>
  <c r="F1111" i="1" s="1"/>
  <c r="F1110" i="1" s="1"/>
  <c r="F1109" i="1" s="1"/>
  <c r="I1111" i="1"/>
  <c r="I1110" i="1" s="1"/>
  <c r="I1109" i="1" s="1"/>
  <c r="H1111" i="1"/>
  <c r="H1110" i="1" s="1"/>
  <c r="H1109" i="1" s="1"/>
  <c r="K1110" i="1"/>
  <c r="K1109" i="1" s="1"/>
  <c r="K1108" i="1"/>
  <c r="K1107" i="1" s="1"/>
  <c r="J1108" i="1"/>
  <c r="J1107" i="1" s="1"/>
  <c r="J1106" i="1" s="1"/>
  <c r="J1105" i="1" s="1"/>
  <c r="I1108" i="1"/>
  <c r="H1108" i="1"/>
  <c r="G1108" i="1"/>
  <c r="G1107" i="1" s="1"/>
  <c r="G1106" i="1" s="1"/>
  <c r="G1105" i="1" s="1"/>
  <c r="F1108" i="1"/>
  <c r="F1107" i="1" s="1"/>
  <c r="F1106" i="1" s="1"/>
  <c r="F1105" i="1" s="1"/>
  <c r="I1107" i="1"/>
  <c r="I1106" i="1" s="1"/>
  <c r="I1105" i="1" s="1"/>
  <c r="H1107" i="1"/>
  <c r="H1106" i="1" s="1"/>
  <c r="H1105" i="1" s="1"/>
  <c r="K1106" i="1"/>
  <c r="K1105" i="1" s="1"/>
  <c r="K1104" i="1"/>
  <c r="K1103" i="1" s="1"/>
  <c r="J1104" i="1"/>
  <c r="J1103" i="1" s="1"/>
  <c r="J1102" i="1" s="1"/>
  <c r="J1101" i="1" s="1"/>
  <c r="I1104" i="1"/>
  <c r="H1104" i="1"/>
  <c r="G1104" i="1"/>
  <c r="G1103" i="1" s="1"/>
  <c r="G1102" i="1" s="1"/>
  <c r="G1101" i="1" s="1"/>
  <c r="F1104" i="1"/>
  <c r="F1103" i="1" s="1"/>
  <c r="F1102" i="1" s="1"/>
  <c r="F1101" i="1" s="1"/>
  <c r="I1103" i="1"/>
  <c r="I1102" i="1" s="1"/>
  <c r="H1103" i="1"/>
  <c r="H1102" i="1" s="1"/>
  <c r="H1101" i="1" s="1"/>
  <c r="K1102" i="1"/>
  <c r="K1101" i="1" s="1"/>
  <c r="I1101" i="1"/>
  <c r="K1098" i="1"/>
  <c r="K1097" i="1" s="1"/>
  <c r="J1098" i="1"/>
  <c r="J1097" i="1" s="1"/>
  <c r="J1096" i="1" s="1"/>
  <c r="J1095" i="1" s="1"/>
  <c r="J1094" i="1" s="1"/>
  <c r="I1098" i="1"/>
  <c r="H1098" i="1"/>
  <c r="G1098" i="1"/>
  <c r="G1097" i="1" s="1"/>
  <c r="G1096" i="1" s="1"/>
  <c r="G1095" i="1" s="1"/>
  <c r="G1094" i="1" s="1"/>
  <c r="F1098" i="1"/>
  <c r="F1097" i="1" s="1"/>
  <c r="F1096" i="1" s="1"/>
  <c r="F1095" i="1" s="1"/>
  <c r="F1094" i="1" s="1"/>
  <c r="I1097" i="1"/>
  <c r="I1096" i="1" s="1"/>
  <c r="H1097" i="1"/>
  <c r="H1096" i="1" s="1"/>
  <c r="H1095" i="1" s="1"/>
  <c r="H1094" i="1" s="1"/>
  <c r="K1096" i="1"/>
  <c r="K1095" i="1" s="1"/>
  <c r="K1094" i="1" s="1"/>
  <c r="I1095" i="1"/>
  <c r="I1094" i="1" s="1"/>
  <c r="K1093" i="1"/>
  <c r="K1092" i="1" s="1"/>
  <c r="K1091" i="1" s="1"/>
  <c r="K1090" i="1" s="1"/>
  <c r="K1089" i="1" s="1"/>
  <c r="J1093" i="1"/>
  <c r="I1093" i="1"/>
  <c r="I1092" i="1" s="1"/>
  <c r="H1093" i="1"/>
  <c r="H1092" i="1" s="1"/>
  <c r="H1091" i="1" s="1"/>
  <c r="H1090" i="1" s="1"/>
  <c r="H1089" i="1" s="1"/>
  <c r="G1093" i="1"/>
  <c r="F1093" i="1"/>
  <c r="J1092" i="1"/>
  <c r="J1091" i="1" s="1"/>
  <c r="J1090" i="1" s="1"/>
  <c r="J1089" i="1" s="1"/>
  <c r="G1092" i="1"/>
  <c r="G1091" i="1" s="1"/>
  <c r="F1092" i="1"/>
  <c r="F1091" i="1" s="1"/>
  <c r="F1090" i="1" s="1"/>
  <c r="F1089" i="1" s="1"/>
  <c r="I1091" i="1"/>
  <c r="I1090" i="1" s="1"/>
  <c r="I1089" i="1" s="1"/>
  <c r="G1090" i="1"/>
  <c r="G1089" i="1" s="1"/>
  <c r="K1088" i="1"/>
  <c r="K1087" i="1" s="1"/>
  <c r="J1088" i="1"/>
  <c r="J1087" i="1" s="1"/>
  <c r="J1086" i="1" s="1"/>
  <c r="J1085" i="1" s="1"/>
  <c r="I1088" i="1"/>
  <c r="H1088" i="1"/>
  <c r="G1088" i="1"/>
  <c r="G1087" i="1" s="1"/>
  <c r="G1086" i="1" s="1"/>
  <c r="G1085" i="1" s="1"/>
  <c r="F1088" i="1"/>
  <c r="F1087" i="1" s="1"/>
  <c r="F1086" i="1" s="1"/>
  <c r="F1085" i="1" s="1"/>
  <c r="I1087" i="1"/>
  <c r="I1086" i="1" s="1"/>
  <c r="H1087" i="1"/>
  <c r="H1086" i="1" s="1"/>
  <c r="H1085" i="1" s="1"/>
  <c r="K1086" i="1"/>
  <c r="K1085" i="1" s="1"/>
  <c r="I1085" i="1"/>
  <c r="K1084" i="1"/>
  <c r="K1083" i="1" s="1"/>
  <c r="J1084" i="1"/>
  <c r="J1083" i="1" s="1"/>
  <c r="J1082" i="1" s="1"/>
  <c r="J1081" i="1" s="1"/>
  <c r="I1084" i="1"/>
  <c r="H1084" i="1"/>
  <c r="G1084" i="1"/>
  <c r="G1083" i="1" s="1"/>
  <c r="F1084" i="1"/>
  <c r="F1083" i="1" s="1"/>
  <c r="F1082" i="1" s="1"/>
  <c r="F1081" i="1" s="1"/>
  <c r="I1083" i="1"/>
  <c r="I1082" i="1" s="1"/>
  <c r="I1081" i="1" s="1"/>
  <c r="H1083" i="1"/>
  <c r="H1082" i="1" s="1"/>
  <c r="H1081" i="1" s="1"/>
  <c r="K1082" i="1"/>
  <c r="K1081" i="1" s="1"/>
  <c r="G1082" i="1"/>
  <c r="G1081" i="1" s="1"/>
  <c r="K1080" i="1"/>
  <c r="K1079" i="1" s="1"/>
  <c r="K1078" i="1" s="1"/>
  <c r="K1077" i="1" s="1"/>
  <c r="J1080" i="1"/>
  <c r="J1079" i="1" s="1"/>
  <c r="J1078" i="1" s="1"/>
  <c r="J1077" i="1" s="1"/>
  <c r="I1080" i="1"/>
  <c r="I1079" i="1" s="1"/>
  <c r="I1078" i="1" s="1"/>
  <c r="H1080" i="1"/>
  <c r="G1080" i="1"/>
  <c r="G1079" i="1" s="1"/>
  <c r="G1078" i="1" s="1"/>
  <c r="G1077" i="1" s="1"/>
  <c r="F1080" i="1"/>
  <c r="F1079" i="1" s="1"/>
  <c r="F1078" i="1" s="1"/>
  <c r="F1077" i="1" s="1"/>
  <c r="H1079" i="1"/>
  <c r="H1078" i="1" s="1"/>
  <c r="H1077" i="1" s="1"/>
  <c r="I1077" i="1"/>
  <c r="K1076" i="1"/>
  <c r="J1076" i="1"/>
  <c r="J1075" i="1" s="1"/>
  <c r="I1076" i="1"/>
  <c r="I1075" i="1" s="1"/>
  <c r="I1074" i="1" s="1"/>
  <c r="I1073" i="1" s="1"/>
  <c r="H1076" i="1"/>
  <c r="G1076" i="1"/>
  <c r="F1076" i="1"/>
  <c r="F1075" i="1" s="1"/>
  <c r="K1075" i="1"/>
  <c r="K1074" i="1" s="1"/>
  <c r="K1073" i="1" s="1"/>
  <c r="H1075" i="1"/>
  <c r="H1074" i="1" s="1"/>
  <c r="G1075" i="1"/>
  <c r="J1074" i="1"/>
  <c r="J1073" i="1" s="1"/>
  <c r="G1074" i="1"/>
  <c r="G1073" i="1" s="1"/>
  <c r="F1074" i="1"/>
  <c r="F1073" i="1" s="1"/>
  <c r="H1073" i="1"/>
  <c r="K1072" i="1"/>
  <c r="K1071" i="1" s="1"/>
  <c r="K1070" i="1" s="1"/>
  <c r="K1069" i="1" s="1"/>
  <c r="J1072" i="1"/>
  <c r="J1071" i="1" s="1"/>
  <c r="I1072" i="1"/>
  <c r="H1072" i="1"/>
  <c r="G1072" i="1"/>
  <c r="G1071" i="1" s="1"/>
  <c r="G1070" i="1" s="1"/>
  <c r="G1069" i="1" s="1"/>
  <c r="F1072" i="1"/>
  <c r="F1071" i="1" s="1"/>
  <c r="I1071" i="1"/>
  <c r="I1070" i="1" s="1"/>
  <c r="I1069" i="1" s="1"/>
  <c r="H1071" i="1"/>
  <c r="H1070" i="1" s="1"/>
  <c r="H1069" i="1" s="1"/>
  <c r="J1070" i="1"/>
  <c r="J1069" i="1" s="1"/>
  <c r="F1070" i="1"/>
  <c r="F1069" i="1" s="1"/>
  <c r="K1068" i="1"/>
  <c r="K1067" i="1" s="1"/>
  <c r="K1066" i="1" s="1"/>
  <c r="K1065" i="1" s="1"/>
  <c r="J1068" i="1"/>
  <c r="J1067" i="1" s="1"/>
  <c r="J1066" i="1" s="1"/>
  <c r="J1065" i="1" s="1"/>
  <c r="I1068" i="1"/>
  <c r="H1068" i="1"/>
  <c r="G1068" i="1"/>
  <c r="G1067" i="1" s="1"/>
  <c r="G1066" i="1" s="1"/>
  <c r="G1065" i="1" s="1"/>
  <c r="F1068" i="1"/>
  <c r="F1067" i="1" s="1"/>
  <c r="F1066" i="1" s="1"/>
  <c r="F1065" i="1" s="1"/>
  <c r="I1067" i="1"/>
  <c r="I1066" i="1" s="1"/>
  <c r="I1065" i="1" s="1"/>
  <c r="H1067" i="1"/>
  <c r="H1066" i="1" s="1"/>
  <c r="H1065" i="1" s="1"/>
  <c r="K1062" i="1"/>
  <c r="J1062" i="1"/>
  <c r="J1061" i="1" s="1"/>
  <c r="J1060" i="1" s="1"/>
  <c r="J1059" i="1" s="1"/>
  <c r="I1062" i="1"/>
  <c r="I1061" i="1" s="1"/>
  <c r="H1062" i="1"/>
  <c r="H1061" i="1" s="1"/>
  <c r="H1060" i="1" s="1"/>
  <c r="H1059" i="1" s="1"/>
  <c r="G1062" i="1"/>
  <c r="F1062" i="1"/>
  <c r="F1061" i="1" s="1"/>
  <c r="F1060" i="1" s="1"/>
  <c r="F1059" i="1" s="1"/>
  <c r="K1061" i="1"/>
  <c r="K1060" i="1" s="1"/>
  <c r="K1059" i="1" s="1"/>
  <c r="G1061" i="1"/>
  <c r="G1060" i="1" s="1"/>
  <c r="I1060" i="1"/>
  <c r="I1059" i="1" s="1"/>
  <c r="G1059" i="1"/>
  <c r="K1058" i="1"/>
  <c r="J1058" i="1"/>
  <c r="J1057" i="1" s="1"/>
  <c r="J1056" i="1" s="1"/>
  <c r="J1055" i="1" s="1"/>
  <c r="I1058" i="1"/>
  <c r="I1057" i="1" s="1"/>
  <c r="H1058" i="1"/>
  <c r="H1057" i="1" s="1"/>
  <c r="H1056" i="1" s="1"/>
  <c r="H1055" i="1" s="1"/>
  <c r="G1058" i="1"/>
  <c r="F1058" i="1"/>
  <c r="F1057" i="1" s="1"/>
  <c r="F1056" i="1" s="1"/>
  <c r="F1055" i="1" s="1"/>
  <c r="K1057" i="1"/>
  <c r="K1056" i="1" s="1"/>
  <c r="K1055" i="1" s="1"/>
  <c r="G1057" i="1"/>
  <c r="G1056" i="1" s="1"/>
  <c r="I1056" i="1"/>
  <c r="I1055" i="1" s="1"/>
  <c r="G1055" i="1"/>
  <c r="K1054" i="1"/>
  <c r="J1054" i="1"/>
  <c r="J1053" i="1" s="1"/>
  <c r="J1052" i="1" s="1"/>
  <c r="J1051" i="1" s="1"/>
  <c r="I1054" i="1"/>
  <c r="I1053" i="1" s="1"/>
  <c r="H1054" i="1"/>
  <c r="H1053" i="1" s="1"/>
  <c r="H1052" i="1" s="1"/>
  <c r="H1051" i="1" s="1"/>
  <c r="G1054" i="1"/>
  <c r="F1054" i="1"/>
  <c r="K1053" i="1"/>
  <c r="K1052" i="1" s="1"/>
  <c r="K1051" i="1" s="1"/>
  <c r="G1053" i="1"/>
  <c r="G1052" i="1" s="1"/>
  <c r="F1053" i="1"/>
  <c r="F1052" i="1" s="1"/>
  <c r="F1051" i="1" s="1"/>
  <c r="I1052" i="1"/>
  <c r="I1051" i="1" s="1"/>
  <c r="G1051" i="1"/>
  <c r="K1050" i="1"/>
  <c r="J1050" i="1"/>
  <c r="J1049" i="1" s="1"/>
  <c r="J1048" i="1" s="1"/>
  <c r="J1047" i="1" s="1"/>
  <c r="I1050" i="1"/>
  <c r="I1049" i="1" s="1"/>
  <c r="H1050" i="1"/>
  <c r="H1049" i="1" s="1"/>
  <c r="H1048" i="1" s="1"/>
  <c r="H1047" i="1" s="1"/>
  <c r="G1050" i="1"/>
  <c r="F1050" i="1"/>
  <c r="K1049" i="1"/>
  <c r="K1048" i="1" s="1"/>
  <c r="G1049" i="1"/>
  <c r="G1048" i="1" s="1"/>
  <c r="F1049" i="1"/>
  <c r="F1048" i="1" s="1"/>
  <c r="F1047" i="1" s="1"/>
  <c r="I1048" i="1"/>
  <c r="I1047" i="1" s="1"/>
  <c r="K1047" i="1"/>
  <c r="G1047" i="1"/>
  <c r="K1045" i="1"/>
  <c r="K1044" i="1" s="1"/>
  <c r="J1045" i="1"/>
  <c r="J1044" i="1" s="1"/>
  <c r="J1043" i="1" s="1"/>
  <c r="J1042" i="1" s="1"/>
  <c r="I1045" i="1"/>
  <c r="H1045" i="1"/>
  <c r="G1045" i="1"/>
  <c r="G1044" i="1" s="1"/>
  <c r="G1043" i="1" s="1"/>
  <c r="G1042" i="1" s="1"/>
  <c r="F1045" i="1"/>
  <c r="F1044" i="1" s="1"/>
  <c r="F1043" i="1" s="1"/>
  <c r="F1042" i="1" s="1"/>
  <c r="I1044" i="1"/>
  <c r="I1043" i="1" s="1"/>
  <c r="H1044" i="1"/>
  <c r="H1043" i="1" s="1"/>
  <c r="H1042" i="1" s="1"/>
  <c r="K1043" i="1"/>
  <c r="K1042" i="1" s="1"/>
  <c r="I1042" i="1"/>
  <c r="K1041" i="1"/>
  <c r="K1040" i="1" s="1"/>
  <c r="J1041" i="1"/>
  <c r="J1040" i="1" s="1"/>
  <c r="J1039" i="1" s="1"/>
  <c r="J1038" i="1" s="1"/>
  <c r="I1041" i="1"/>
  <c r="H1041" i="1"/>
  <c r="G1041" i="1"/>
  <c r="G1040" i="1" s="1"/>
  <c r="G1039" i="1" s="1"/>
  <c r="G1038" i="1" s="1"/>
  <c r="F1041" i="1"/>
  <c r="F1040" i="1" s="1"/>
  <c r="F1039" i="1" s="1"/>
  <c r="F1038" i="1" s="1"/>
  <c r="I1040" i="1"/>
  <c r="I1039" i="1" s="1"/>
  <c r="I1038" i="1" s="1"/>
  <c r="H1040" i="1"/>
  <c r="H1039" i="1" s="1"/>
  <c r="H1038" i="1" s="1"/>
  <c r="K1039" i="1"/>
  <c r="K1038" i="1" s="1"/>
  <c r="K1037" i="1"/>
  <c r="K1036" i="1" s="1"/>
  <c r="J1037" i="1"/>
  <c r="J1036" i="1" s="1"/>
  <c r="J1035" i="1" s="1"/>
  <c r="J1034" i="1" s="1"/>
  <c r="I1037" i="1"/>
  <c r="H1037" i="1"/>
  <c r="G1037" i="1"/>
  <c r="G1036" i="1" s="1"/>
  <c r="G1035" i="1" s="1"/>
  <c r="G1034" i="1" s="1"/>
  <c r="F1037" i="1"/>
  <c r="F1036" i="1" s="1"/>
  <c r="F1035" i="1" s="1"/>
  <c r="F1034" i="1" s="1"/>
  <c r="I1036" i="1"/>
  <c r="I1035" i="1" s="1"/>
  <c r="H1036" i="1"/>
  <c r="H1035" i="1" s="1"/>
  <c r="H1034" i="1" s="1"/>
  <c r="K1035" i="1"/>
  <c r="K1034" i="1" s="1"/>
  <c r="I1034" i="1"/>
  <c r="K1033" i="1"/>
  <c r="K1032" i="1" s="1"/>
  <c r="J1033" i="1"/>
  <c r="J1032" i="1" s="1"/>
  <c r="J1031" i="1" s="1"/>
  <c r="J1030" i="1" s="1"/>
  <c r="I1033" i="1"/>
  <c r="H1033" i="1"/>
  <c r="G1033" i="1"/>
  <c r="G1032" i="1" s="1"/>
  <c r="G1031" i="1" s="1"/>
  <c r="G1030" i="1" s="1"/>
  <c r="F1033" i="1"/>
  <c r="F1032" i="1" s="1"/>
  <c r="F1031" i="1" s="1"/>
  <c r="F1030" i="1" s="1"/>
  <c r="I1032" i="1"/>
  <c r="I1031" i="1" s="1"/>
  <c r="I1030" i="1" s="1"/>
  <c r="H1032" i="1"/>
  <c r="H1031" i="1" s="1"/>
  <c r="H1030" i="1" s="1"/>
  <c r="K1031" i="1"/>
  <c r="K1030" i="1" s="1"/>
  <c r="K1029" i="1"/>
  <c r="K1028" i="1" s="1"/>
  <c r="J1029" i="1"/>
  <c r="J1028" i="1" s="1"/>
  <c r="J1027" i="1" s="1"/>
  <c r="J1026" i="1" s="1"/>
  <c r="I1029" i="1"/>
  <c r="H1029" i="1"/>
  <c r="G1029" i="1"/>
  <c r="G1028" i="1" s="1"/>
  <c r="G1027" i="1" s="1"/>
  <c r="G1026" i="1" s="1"/>
  <c r="F1029" i="1"/>
  <c r="F1028" i="1" s="1"/>
  <c r="F1027" i="1" s="1"/>
  <c r="F1026" i="1" s="1"/>
  <c r="I1028" i="1"/>
  <c r="I1027" i="1" s="1"/>
  <c r="H1028" i="1"/>
  <c r="H1027" i="1" s="1"/>
  <c r="H1026" i="1" s="1"/>
  <c r="K1027" i="1"/>
  <c r="K1026" i="1" s="1"/>
  <c r="I1026" i="1"/>
  <c r="K1025" i="1"/>
  <c r="K1024" i="1" s="1"/>
  <c r="J1025" i="1"/>
  <c r="J1024" i="1" s="1"/>
  <c r="J1023" i="1" s="1"/>
  <c r="J1022" i="1" s="1"/>
  <c r="I1025" i="1"/>
  <c r="H1025" i="1"/>
  <c r="G1025" i="1"/>
  <c r="G1024" i="1" s="1"/>
  <c r="G1023" i="1" s="1"/>
  <c r="G1022" i="1" s="1"/>
  <c r="F1025" i="1"/>
  <c r="F1024" i="1" s="1"/>
  <c r="F1023" i="1" s="1"/>
  <c r="F1022" i="1" s="1"/>
  <c r="I1024" i="1"/>
  <c r="I1023" i="1" s="1"/>
  <c r="I1022" i="1" s="1"/>
  <c r="H1024" i="1"/>
  <c r="H1023" i="1" s="1"/>
  <c r="H1022" i="1" s="1"/>
  <c r="K1023" i="1"/>
  <c r="K1022" i="1" s="1"/>
  <c r="K1021" i="1"/>
  <c r="K1020" i="1" s="1"/>
  <c r="J1021" i="1"/>
  <c r="J1020" i="1" s="1"/>
  <c r="J1019" i="1" s="1"/>
  <c r="J1018" i="1" s="1"/>
  <c r="I1021" i="1"/>
  <c r="H1021" i="1"/>
  <c r="G1021" i="1"/>
  <c r="G1020" i="1" s="1"/>
  <c r="G1019" i="1" s="1"/>
  <c r="G1018" i="1" s="1"/>
  <c r="F1021" i="1"/>
  <c r="F1020" i="1" s="1"/>
  <c r="F1019" i="1" s="1"/>
  <c r="F1018" i="1" s="1"/>
  <c r="I1020" i="1"/>
  <c r="I1019" i="1" s="1"/>
  <c r="H1020" i="1"/>
  <c r="H1019" i="1" s="1"/>
  <c r="H1018" i="1" s="1"/>
  <c r="K1019" i="1"/>
  <c r="K1018" i="1" s="1"/>
  <c r="I1018" i="1"/>
  <c r="K1017" i="1"/>
  <c r="K1016" i="1" s="1"/>
  <c r="J1017" i="1"/>
  <c r="J1016" i="1" s="1"/>
  <c r="J1015" i="1" s="1"/>
  <c r="J1014" i="1" s="1"/>
  <c r="I1017" i="1"/>
  <c r="H1017" i="1"/>
  <c r="G1017" i="1"/>
  <c r="G1016" i="1" s="1"/>
  <c r="G1015" i="1" s="1"/>
  <c r="G1014" i="1" s="1"/>
  <c r="F1017" i="1"/>
  <c r="F1016" i="1" s="1"/>
  <c r="F1015" i="1" s="1"/>
  <c r="F1014" i="1" s="1"/>
  <c r="I1016" i="1"/>
  <c r="I1015" i="1" s="1"/>
  <c r="I1014" i="1" s="1"/>
  <c r="H1016" i="1"/>
  <c r="H1015" i="1" s="1"/>
  <c r="H1014" i="1" s="1"/>
  <c r="K1015" i="1"/>
  <c r="K1014" i="1" s="1"/>
  <c r="G1013" i="1"/>
  <c r="K1011" i="1"/>
  <c r="K1010" i="1" s="1"/>
  <c r="J1011" i="1"/>
  <c r="J1010" i="1" s="1"/>
  <c r="J1009" i="1" s="1"/>
  <c r="J1008" i="1" s="1"/>
  <c r="I1011" i="1"/>
  <c r="H1011" i="1"/>
  <c r="G1011" i="1"/>
  <c r="G1010" i="1" s="1"/>
  <c r="G1009" i="1" s="1"/>
  <c r="G1008" i="1" s="1"/>
  <c r="F1011" i="1"/>
  <c r="F1010" i="1" s="1"/>
  <c r="F1009" i="1" s="1"/>
  <c r="F1008" i="1" s="1"/>
  <c r="I1010" i="1"/>
  <c r="I1009" i="1" s="1"/>
  <c r="I1008" i="1" s="1"/>
  <c r="H1010" i="1"/>
  <c r="H1009" i="1" s="1"/>
  <c r="H1008" i="1" s="1"/>
  <c r="K1009" i="1"/>
  <c r="K1008" i="1" s="1"/>
  <c r="K1007" i="1"/>
  <c r="K1006" i="1" s="1"/>
  <c r="J1007" i="1"/>
  <c r="J1006" i="1" s="1"/>
  <c r="J1005" i="1" s="1"/>
  <c r="J1004" i="1" s="1"/>
  <c r="I1007" i="1"/>
  <c r="H1007" i="1"/>
  <c r="G1007" i="1"/>
  <c r="G1006" i="1" s="1"/>
  <c r="G1005" i="1" s="1"/>
  <c r="G1004" i="1" s="1"/>
  <c r="F1007" i="1"/>
  <c r="F1006" i="1" s="1"/>
  <c r="F1005" i="1" s="1"/>
  <c r="F1004" i="1" s="1"/>
  <c r="I1006" i="1"/>
  <c r="I1005" i="1" s="1"/>
  <c r="I1004" i="1" s="1"/>
  <c r="H1006" i="1"/>
  <c r="H1005" i="1" s="1"/>
  <c r="H1004" i="1" s="1"/>
  <c r="K1005" i="1"/>
  <c r="K1004" i="1" s="1"/>
  <c r="K1003" i="1"/>
  <c r="K1002" i="1"/>
  <c r="K1001" i="1" s="1"/>
  <c r="K1000" i="1" s="1"/>
  <c r="K999" i="1" s="1"/>
  <c r="J1002" i="1"/>
  <c r="I1002" i="1"/>
  <c r="I1001" i="1" s="1"/>
  <c r="H1002" i="1"/>
  <c r="H1001" i="1" s="1"/>
  <c r="H1000" i="1" s="1"/>
  <c r="H999" i="1" s="1"/>
  <c r="G1002" i="1"/>
  <c r="F1002" i="1"/>
  <c r="J1001" i="1"/>
  <c r="J1000" i="1" s="1"/>
  <c r="J999" i="1" s="1"/>
  <c r="G1001" i="1"/>
  <c r="G1000" i="1" s="1"/>
  <c r="F1001" i="1"/>
  <c r="F1000" i="1" s="1"/>
  <c r="F999" i="1" s="1"/>
  <c r="I1000" i="1"/>
  <c r="I999" i="1" s="1"/>
  <c r="G999" i="1"/>
  <c r="K998" i="1"/>
  <c r="K997" i="1" s="1"/>
  <c r="K996" i="1" s="1"/>
  <c r="K995" i="1" s="1"/>
  <c r="J998" i="1"/>
  <c r="I998" i="1"/>
  <c r="I997" i="1" s="1"/>
  <c r="H998" i="1"/>
  <c r="H997" i="1" s="1"/>
  <c r="H996" i="1" s="1"/>
  <c r="H995" i="1" s="1"/>
  <c r="G998" i="1"/>
  <c r="F998" i="1"/>
  <c r="J997" i="1"/>
  <c r="J996" i="1" s="1"/>
  <c r="J995" i="1" s="1"/>
  <c r="G997" i="1"/>
  <c r="G996" i="1" s="1"/>
  <c r="F997" i="1"/>
  <c r="F996" i="1" s="1"/>
  <c r="F995" i="1" s="1"/>
  <c r="I996" i="1"/>
  <c r="I995" i="1" s="1"/>
  <c r="G995" i="1"/>
  <c r="K994" i="1"/>
  <c r="K993" i="1" s="1"/>
  <c r="K992" i="1" s="1"/>
  <c r="K991" i="1" s="1"/>
  <c r="J994" i="1"/>
  <c r="I994" i="1"/>
  <c r="I993" i="1" s="1"/>
  <c r="H994" i="1"/>
  <c r="H993" i="1" s="1"/>
  <c r="H992" i="1" s="1"/>
  <c r="H991" i="1" s="1"/>
  <c r="G994" i="1"/>
  <c r="F994" i="1"/>
  <c r="J993" i="1"/>
  <c r="J992" i="1" s="1"/>
  <c r="J991" i="1" s="1"/>
  <c r="G993" i="1"/>
  <c r="G992" i="1" s="1"/>
  <c r="F993" i="1"/>
  <c r="F992" i="1" s="1"/>
  <c r="F991" i="1" s="1"/>
  <c r="I992" i="1"/>
  <c r="I991" i="1" s="1"/>
  <c r="G991" i="1"/>
  <c r="K990" i="1"/>
  <c r="K989" i="1" s="1"/>
  <c r="K988" i="1" s="1"/>
  <c r="K987" i="1" s="1"/>
  <c r="J990" i="1"/>
  <c r="I990" i="1"/>
  <c r="I989" i="1" s="1"/>
  <c r="H990" i="1"/>
  <c r="H989" i="1" s="1"/>
  <c r="H988" i="1" s="1"/>
  <c r="H987" i="1" s="1"/>
  <c r="G990" i="1"/>
  <c r="F990" i="1"/>
  <c r="J989" i="1"/>
  <c r="J988" i="1" s="1"/>
  <c r="J987" i="1" s="1"/>
  <c r="G989" i="1"/>
  <c r="G988" i="1" s="1"/>
  <c r="F989" i="1"/>
  <c r="F988" i="1" s="1"/>
  <c r="F987" i="1" s="1"/>
  <c r="I988" i="1"/>
  <c r="I987" i="1" s="1"/>
  <c r="G987" i="1"/>
  <c r="K986" i="1"/>
  <c r="J986" i="1"/>
  <c r="I986" i="1"/>
  <c r="I985" i="1" s="1"/>
  <c r="H986" i="1"/>
  <c r="H985" i="1" s="1"/>
  <c r="H984" i="1" s="1"/>
  <c r="H983" i="1" s="1"/>
  <c r="G986" i="1"/>
  <c r="F986" i="1"/>
  <c r="K985" i="1"/>
  <c r="K984" i="1" s="1"/>
  <c r="K983" i="1" s="1"/>
  <c r="J985" i="1"/>
  <c r="J984" i="1" s="1"/>
  <c r="J983" i="1" s="1"/>
  <c r="G985" i="1"/>
  <c r="G984" i="1" s="1"/>
  <c r="F985" i="1"/>
  <c r="F984" i="1" s="1"/>
  <c r="F983" i="1" s="1"/>
  <c r="I984" i="1"/>
  <c r="I983" i="1" s="1"/>
  <c r="G983" i="1"/>
  <c r="K982" i="1"/>
  <c r="J982" i="1"/>
  <c r="I982" i="1"/>
  <c r="I981" i="1" s="1"/>
  <c r="I980" i="1" s="1"/>
  <c r="I979" i="1" s="1"/>
  <c r="H982" i="1"/>
  <c r="H981" i="1" s="1"/>
  <c r="H980" i="1" s="1"/>
  <c r="H979" i="1" s="1"/>
  <c r="G982" i="1"/>
  <c r="G981" i="1" s="1"/>
  <c r="G980" i="1" s="1"/>
  <c r="G979" i="1" s="1"/>
  <c r="F982" i="1"/>
  <c r="K981" i="1"/>
  <c r="K980" i="1" s="1"/>
  <c r="K979" i="1" s="1"/>
  <c r="J981" i="1"/>
  <c r="F981" i="1"/>
  <c r="F980" i="1" s="1"/>
  <c r="F979" i="1" s="1"/>
  <c r="J980" i="1"/>
  <c r="J979" i="1"/>
  <c r="K978" i="1"/>
  <c r="J978" i="1"/>
  <c r="J977" i="1" s="1"/>
  <c r="J976" i="1" s="1"/>
  <c r="J975" i="1" s="1"/>
  <c r="I978" i="1"/>
  <c r="I977" i="1" s="1"/>
  <c r="H978" i="1"/>
  <c r="H977" i="1" s="1"/>
  <c r="H976" i="1" s="1"/>
  <c r="H975" i="1" s="1"/>
  <c r="G978" i="1"/>
  <c r="F978" i="1"/>
  <c r="K977" i="1"/>
  <c r="K976" i="1" s="1"/>
  <c r="K975" i="1" s="1"/>
  <c r="G977" i="1"/>
  <c r="G976" i="1" s="1"/>
  <c r="F977" i="1"/>
  <c r="F976" i="1" s="1"/>
  <c r="F975" i="1" s="1"/>
  <c r="I976" i="1"/>
  <c r="I975" i="1" s="1"/>
  <c r="G975" i="1"/>
  <c r="K972" i="1"/>
  <c r="K971" i="1" s="1"/>
  <c r="K970" i="1" s="1"/>
  <c r="K969" i="1" s="1"/>
  <c r="J972" i="1"/>
  <c r="I972" i="1"/>
  <c r="I971" i="1" s="1"/>
  <c r="H972" i="1"/>
  <c r="H971" i="1" s="1"/>
  <c r="H970" i="1" s="1"/>
  <c r="H969" i="1" s="1"/>
  <c r="G972" i="1"/>
  <c r="G971" i="1" s="1"/>
  <c r="G970" i="1" s="1"/>
  <c r="G969" i="1" s="1"/>
  <c r="F972" i="1"/>
  <c r="F971" i="1" s="1"/>
  <c r="F970" i="1" s="1"/>
  <c r="F969" i="1" s="1"/>
  <c r="J971" i="1"/>
  <c r="J970" i="1"/>
  <c r="J969" i="1" s="1"/>
  <c r="I970" i="1"/>
  <c r="I969" i="1" s="1"/>
  <c r="K968" i="1"/>
  <c r="K967" i="1" s="1"/>
  <c r="K966" i="1" s="1"/>
  <c r="K965" i="1" s="1"/>
  <c r="J968" i="1"/>
  <c r="J967" i="1" s="1"/>
  <c r="J966" i="1" s="1"/>
  <c r="J965" i="1" s="1"/>
  <c r="J964" i="1" s="1"/>
  <c r="I968" i="1"/>
  <c r="I967" i="1" s="1"/>
  <c r="H968" i="1"/>
  <c r="G968" i="1"/>
  <c r="G967" i="1" s="1"/>
  <c r="G966" i="1" s="1"/>
  <c r="G965" i="1" s="1"/>
  <c r="F968" i="1"/>
  <c r="F967" i="1" s="1"/>
  <c r="F966" i="1" s="1"/>
  <c r="F965" i="1" s="1"/>
  <c r="H967" i="1"/>
  <c r="H966" i="1" s="1"/>
  <c r="H965" i="1" s="1"/>
  <c r="H964" i="1" s="1"/>
  <c r="I966" i="1"/>
  <c r="I965" i="1" s="1"/>
  <c r="I964" i="1" s="1"/>
  <c r="K963" i="1"/>
  <c r="K962" i="1" s="1"/>
  <c r="K961" i="1" s="1"/>
  <c r="K960" i="1" s="1"/>
  <c r="J963" i="1"/>
  <c r="J962" i="1" s="1"/>
  <c r="J961" i="1" s="1"/>
  <c r="J960" i="1" s="1"/>
  <c r="I963" i="1"/>
  <c r="H963" i="1"/>
  <c r="G963" i="1"/>
  <c r="G962" i="1" s="1"/>
  <c r="F963" i="1"/>
  <c r="I962" i="1"/>
  <c r="I961" i="1" s="1"/>
  <c r="I960" i="1" s="1"/>
  <c r="H962" i="1"/>
  <c r="F962" i="1"/>
  <c r="H961" i="1"/>
  <c r="G961" i="1"/>
  <c r="G960" i="1" s="1"/>
  <c r="F961" i="1"/>
  <c r="F960" i="1" s="1"/>
  <c r="H960" i="1"/>
  <c r="K959" i="1"/>
  <c r="K958" i="1" s="1"/>
  <c r="K957" i="1" s="1"/>
  <c r="K956" i="1" s="1"/>
  <c r="J959" i="1"/>
  <c r="I959" i="1"/>
  <c r="I958" i="1" s="1"/>
  <c r="I957" i="1" s="1"/>
  <c r="I956" i="1" s="1"/>
  <c r="H959" i="1"/>
  <c r="G959" i="1"/>
  <c r="G958" i="1" s="1"/>
  <c r="G957" i="1" s="1"/>
  <c r="G956" i="1" s="1"/>
  <c r="F959" i="1"/>
  <c r="J958" i="1"/>
  <c r="J957" i="1" s="1"/>
  <c r="J956" i="1" s="1"/>
  <c r="H958" i="1"/>
  <c r="H957" i="1" s="1"/>
  <c r="H956" i="1" s="1"/>
  <c r="F958" i="1"/>
  <c r="F957" i="1"/>
  <c r="F956" i="1" s="1"/>
  <c r="K955" i="1"/>
  <c r="K954" i="1" s="1"/>
  <c r="K953" i="1" s="1"/>
  <c r="K952" i="1" s="1"/>
  <c r="J955" i="1"/>
  <c r="I955" i="1"/>
  <c r="I954" i="1" s="1"/>
  <c r="I953" i="1" s="1"/>
  <c r="H955" i="1"/>
  <c r="G955" i="1"/>
  <c r="G954" i="1" s="1"/>
  <c r="G953" i="1" s="1"/>
  <c r="G952" i="1" s="1"/>
  <c r="F955" i="1"/>
  <c r="J954" i="1"/>
  <c r="J953" i="1" s="1"/>
  <c r="J952" i="1" s="1"/>
  <c r="H954" i="1"/>
  <c r="H953" i="1" s="1"/>
  <c r="H952" i="1" s="1"/>
  <c r="F954" i="1"/>
  <c r="F953" i="1"/>
  <c r="I952" i="1"/>
  <c r="F952" i="1"/>
  <c r="K951" i="1"/>
  <c r="K950" i="1" s="1"/>
  <c r="J951" i="1"/>
  <c r="J950" i="1" s="1"/>
  <c r="J949" i="1" s="1"/>
  <c r="J948" i="1" s="1"/>
  <c r="I951" i="1"/>
  <c r="H951" i="1"/>
  <c r="H950" i="1" s="1"/>
  <c r="H949" i="1" s="1"/>
  <c r="H948" i="1" s="1"/>
  <c r="G951" i="1"/>
  <c r="G950" i="1" s="1"/>
  <c r="F951" i="1"/>
  <c r="I950" i="1"/>
  <c r="I949" i="1" s="1"/>
  <c r="I948" i="1" s="1"/>
  <c r="F950" i="1"/>
  <c r="F949" i="1" s="1"/>
  <c r="K949" i="1"/>
  <c r="K948" i="1" s="1"/>
  <c r="G949" i="1"/>
  <c r="G948" i="1" s="1"/>
  <c r="F948" i="1"/>
  <c r="K947" i="1"/>
  <c r="K946" i="1" s="1"/>
  <c r="K945" i="1" s="1"/>
  <c r="K944" i="1" s="1"/>
  <c r="J947" i="1"/>
  <c r="J946" i="1" s="1"/>
  <c r="I947" i="1"/>
  <c r="H947" i="1"/>
  <c r="H946" i="1" s="1"/>
  <c r="H945" i="1" s="1"/>
  <c r="H944" i="1" s="1"/>
  <c r="G947" i="1"/>
  <c r="G946" i="1" s="1"/>
  <c r="G945" i="1" s="1"/>
  <c r="G944" i="1" s="1"/>
  <c r="F947" i="1"/>
  <c r="I946" i="1"/>
  <c r="I945" i="1" s="1"/>
  <c r="F946" i="1"/>
  <c r="J945" i="1"/>
  <c r="J944" i="1" s="1"/>
  <c r="F945" i="1"/>
  <c r="I944" i="1"/>
  <c r="F944" i="1"/>
  <c r="K943" i="1"/>
  <c r="K942" i="1" s="1"/>
  <c r="K941" i="1" s="1"/>
  <c r="K940" i="1" s="1"/>
  <c r="J943" i="1"/>
  <c r="J942" i="1" s="1"/>
  <c r="J941" i="1" s="1"/>
  <c r="I943" i="1"/>
  <c r="H943" i="1"/>
  <c r="H942" i="1" s="1"/>
  <c r="H941" i="1" s="1"/>
  <c r="H940" i="1" s="1"/>
  <c r="G943" i="1"/>
  <c r="G942" i="1" s="1"/>
  <c r="G941" i="1" s="1"/>
  <c r="G940" i="1" s="1"/>
  <c r="F943" i="1"/>
  <c r="I942" i="1"/>
  <c r="I941" i="1" s="1"/>
  <c r="I940" i="1" s="1"/>
  <c r="F942" i="1"/>
  <c r="F941" i="1" s="1"/>
  <c r="F940" i="1" s="1"/>
  <c r="F935" i="1" s="1"/>
  <c r="J940" i="1"/>
  <c r="K939" i="1"/>
  <c r="K938" i="1" s="1"/>
  <c r="J939" i="1"/>
  <c r="I939" i="1"/>
  <c r="I938" i="1" s="1"/>
  <c r="I937" i="1" s="1"/>
  <c r="I936" i="1" s="1"/>
  <c r="H939" i="1"/>
  <c r="G939" i="1"/>
  <c r="G938" i="1" s="1"/>
  <c r="G937" i="1" s="1"/>
  <c r="G936" i="1" s="1"/>
  <c r="F939" i="1"/>
  <c r="J938" i="1"/>
  <c r="J937" i="1" s="1"/>
  <c r="J936" i="1" s="1"/>
  <c r="H938" i="1"/>
  <c r="F938" i="1"/>
  <c r="K937" i="1"/>
  <c r="K936" i="1" s="1"/>
  <c r="H937" i="1"/>
  <c r="F937" i="1"/>
  <c r="F936" i="1" s="1"/>
  <c r="H936" i="1"/>
  <c r="K932" i="1"/>
  <c r="K931" i="1" s="1"/>
  <c r="J932" i="1"/>
  <c r="I932" i="1"/>
  <c r="I931" i="1" s="1"/>
  <c r="I930" i="1" s="1"/>
  <c r="I929" i="1" s="1"/>
  <c r="H932" i="1"/>
  <c r="G932" i="1"/>
  <c r="G931" i="1" s="1"/>
  <c r="G930" i="1" s="1"/>
  <c r="G929" i="1" s="1"/>
  <c r="F932" i="1"/>
  <c r="J931" i="1"/>
  <c r="J930" i="1" s="1"/>
  <c r="J929" i="1" s="1"/>
  <c r="H931" i="1"/>
  <c r="F931" i="1"/>
  <c r="K930" i="1"/>
  <c r="K929" i="1" s="1"/>
  <c r="H930" i="1"/>
  <c r="F930" i="1"/>
  <c r="F929" i="1" s="1"/>
  <c r="H929" i="1"/>
  <c r="K928" i="1"/>
  <c r="K927" i="1" s="1"/>
  <c r="K926" i="1" s="1"/>
  <c r="K925" i="1" s="1"/>
  <c r="J928" i="1"/>
  <c r="I928" i="1"/>
  <c r="I927" i="1" s="1"/>
  <c r="I926" i="1" s="1"/>
  <c r="I925" i="1" s="1"/>
  <c r="H928" i="1"/>
  <c r="G928" i="1"/>
  <c r="G927" i="1" s="1"/>
  <c r="G926" i="1" s="1"/>
  <c r="G925" i="1" s="1"/>
  <c r="F928" i="1"/>
  <c r="J927" i="1"/>
  <c r="J926" i="1" s="1"/>
  <c r="J925" i="1" s="1"/>
  <c r="H927" i="1"/>
  <c r="H926" i="1" s="1"/>
  <c r="H925" i="1" s="1"/>
  <c r="F927" i="1"/>
  <c r="F926" i="1"/>
  <c r="F925" i="1"/>
  <c r="K924" i="1"/>
  <c r="K923" i="1" s="1"/>
  <c r="K922" i="1" s="1"/>
  <c r="K921" i="1" s="1"/>
  <c r="J924" i="1"/>
  <c r="J923" i="1" s="1"/>
  <c r="J922" i="1" s="1"/>
  <c r="J921" i="1" s="1"/>
  <c r="I924" i="1"/>
  <c r="H924" i="1"/>
  <c r="H923" i="1" s="1"/>
  <c r="H922" i="1" s="1"/>
  <c r="H921" i="1" s="1"/>
  <c r="G924" i="1"/>
  <c r="G923" i="1" s="1"/>
  <c r="G922" i="1" s="1"/>
  <c r="G921" i="1" s="1"/>
  <c r="F924" i="1"/>
  <c r="I923" i="1"/>
  <c r="I922" i="1" s="1"/>
  <c r="I921" i="1" s="1"/>
  <c r="F923" i="1"/>
  <c r="F922" i="1" s="1"/>
  <c r="F921" i="1" s="1"/>
  <c r="K920" i="1"/>
  <c r="K919" i="1" s="1"/>
  <c r="K918" i="1" s="1"/>
  <c r="K917" i="1" s="1"/>
  <c r="J920" i="1"/>
  <c r="J919" i="1" s="1"/>
  <c r="J918" i="1" s="1"/>
  <c r="J917" i="1" s="1"/>
  <c r="I920" i="1"/>
  <c r="H920" i="1"/>
  <c r="H919" i="1" s="1"/>
  <c r="G920" i="1"/>
  <c r="G919" i="1" s="1"/>
  <c r="G918" i="1" s="1"/>
  <c r="G917" i="1" s="1"/>
  <c r="F920" i="1"/>
  <c r="I919" i="1"/>
  <c r="I918" i="1" s="1"/>
  <c r="I917" i="1" s="1"/>
  <c r="F919" i="1"/>
  <c r="F918" i="1" s="1"/>
  <c r="F917" i="1" s="1"/>
  <c r="H918" i="1"/>
  <c r="H917" i="1"/>
  <c r="K916" i="1"/>
  <c r="K915" i="1" s="1"/>
  <c r="J916" i="1"/>
  <c r="I916" i="1"/>
  <c r="I915" i="1" s="1"/>
  <c r="I914" i="1" s="1"/>
  <c r="I913" i="1" s="1"/>
  <c r="H916" i="1"/>
  <c r="G916" i="1"/>
  <c r="G915" i="1" s="1"/>
  <c r="G914" i="1" s="1"/>
  <c r="G913" i="1" s="1"/>
  <c r="F916" i="1"/>
  <c r="J915" i="1"/>
  <c r="J914" i="1" s="1"/>
  <c r="J913" i="1" s="1"/>
  <c r="H915" i="1"/>
  <c r="F915" i="1"/>
  <c r="K914" i="1"/>
  <c r="K913" i="1" s="1"/>
  <c r="H914" i="1"/>
  <c r="F914" i="1"/>
  <c r="F913" i="1" s="1"/>
  <c r="H913" i="1"/>
  <c r="K912" i="1"/>
  <c r="K911" i="1" s="1"/>
  <c r="K910" i="1" s="1"/>
  <c r="K909" i="1" s="1"/>
  <c r="J912" i="1"/>
  <c r="I912" i="1"/>
  <c r="I911" i="1" s="1"/>
  <c r="I910" i="1" s="1"/>
  <c r="I909" i="1" s="1"/>
  <c r="H912" i="1"/>
  <c r="G912" i="1"/>
  <c r="G911" i="1" s="1"/>
  <c r="G910" i="1" s="1"/>
  <c r="G909" i="1" s="1"/>
  <c r="F912" i="1"/>
  <c r="J911" i="1"/>
  <c r="J910" i="1" s="1"/>
  <c r="J909" i="1" s="1"/>
  <c r="J908" i="1" s="1"/>
  <c r="J907" i="1" s="1"/>
  <c r="H911" i="1"/>
  <c r="H910" i="1" s="1"/>
  <c r="H909" i="1" s="1"/>
  <c r="F911" i="1"/>
  <c r="F910" i="1"/>
  <c r="F909" i="1"/>
  <c r="K906" i="1"/>
  <c r="K905" i="1" s="1"/>
  <c r="J906" i="1"/>
  <c r="J905" i="1" s="1"/>
  <c r="J904" i="1" s="1"/>
  <c r="J903" i="1" s="1"/>
  <c r="I906" i="1"/>
  <c r="H906" i="1"/>
  <c r="G906" i="1"/>
  <c r="G905" i="1" s="1"/>
  <c r="G904" i="1" s="1"/>
  <c r="G903" i="1" s="1"/>
  <c r="F906" i="1"/>
  <c r="F905" i="1" s="1"/>
  <c r="F904" i="1" s="1"/>
  <c r="F903" i="1" s="1"/>
  <c r="I905" i="1"/>
  <c r="I904" i="1" s="1"/>
  <c r="H905" i="1"/>
  <c r="H904" i="1" s="1"/>
  <c r="H903" i="1" s="1"/>
  <c r="K904" i="1"/>
  <c r="K903" i="1" s="1"/>
  <c r="I903" i="1"/>
  <c r="K902" i="1"/>
  <c r="K901" i="1" s="1"/>
  <c r="K900" i="1" s="1"/>
  <c r="K899" i="1" s="1"/>
  <c r="J902" i="1"/>
  <c r="I902" i="1"/>
  <c r="I901" i="1" s="1"/>
  <c r="I900" i="1" s="1"/>
  <c r="I899" i="1" s="1"/>
  <c r="H902" i="1"/>
  <c r="G902" i="1"/>
  <c r="G901" i="1" s="1"/>
  <c r="G900" i="1" s="1"/>
  <c r="G899" i="1" s="1"/>
  <c r="F902" i="1"/>
  <c r="F901" i="1" s="1"/>
  <c r="F900" i="1" s="1"/>
  <c r="F899" i="1" s="1"/>
  <c r="J901" i="1"/>
  <c r="J900" i="1" s="1"/>
  <c r="J899" i="1" s="1"/>
  <c r="H901" i="1"/>
  <c r="H900" i="1"/>
  <c r="H899" i="1" s="1"/>
  <c r="K898" i="1"/>
  <c r="K897" i="1" s="1"/>
  <c r="K896" i="1" s="1"/>
  <c r="K895" i="1" s="1"/>
  <c r="K894" i="1" s="1"/>
  <c r="J898" i="1"/>
  <c r="J897" i="1" s="1"/>
  <c r="J896" i="1" s="1"/>
  <c r="J895" i="1" s="1"/>
  <c r="J894" i="1" s="1"/>
  <c r="I898" i="1"/>
  <c r="H898" i="1"/>
  <c r="H897" i="1" s="1"/>
  <c r="G898" i="1"/>
  <c r="G897" i="1" s="1"/>
  <c r="F898" i="1"/>
  <c r="I897" i="1"/>
  <c r="I896" i="1" s="1"/>
  <c r="I895" i="1" s="1"/>
  <c r="F897" i="1"/>
  <c r="H896" i="1"/>
  <c r="H895" i="1" s="1"/>
  <c r="G896" i="1"/>
  <c r="G895" i="1" s="1"/>
  <c r="F896" i="1"/>
  <c r="F895" i="1" s="1"/>
  <c r="K893" i="1"/>
  <c r="J893" i="1"/>
  <c r="J892" i="1" s="1"/>
  <c r="J891" i="1" s="1"/>
  <c r="I893" i="1"/>
  <c r="I892" i="1" s="1"/>
  <c r="I891" i="1" s="1"/>
  <c r="H893" i="1"/>
  <c r="H892" i="1" s="1"/>
  <c r="H891" i="1" s="1"/>
  <c r="G893" i="1"/>
  <c r="F893" i="1"/>
  <c r="F892" i="1" s="1"/>
  <c r="F891" i="1" s="1"/>
  <c r="F887" i="1" s="1"/>
  <c r="K892" i="1"/>
  <c r="K891" i="1" s="1"/>
  <c r="G892" i="1"/>
  <c r="G891" i="1" s="1"/>
  <c r="K890" i="1"/>
  <c r="K889" i="1" s="1"/>
  <c r="K888" i="1" s="1"/>
  <c r="K887" i="1" s="1"/>
  <c r="J890" i="1"/>
  <c r="J889" i="1" s="1"/>
  <c r="J888" i="1" s="1"/>
  <c r="I890" i="1"/>
  <c r="H890" i="1"/>
  <c r="H889" i="1" s="1"/>
  <c r="G890" i="1"/>
  <c r="G889" i="1" s="1"/>
  <c r="F890" i="1"/>
  <c r="I889" i="1"/>
  <c r="I888" i="1" s="1"/>
  <c r="I887" i="1" s="1"/>
  <c r="F889" i="1"/>
  <c r="H888" i="1"/>
  <c r="H887" i="1" s="1"/>
  <c r="G888" i="1"/>
  <c r="F888" i="1"/>
  <c r="K886" i="1"/>
  <c r="K885" i="1" s="1"/>
  <c r="K884" i="1" s="1"/>
  <c r="K883" i="1" s="1"/>
  <c r="J886" i="1"/>
  <c r="I886" i="1"/>
  <c r="I885" i="1" s="1"/>
  <c r="I884" i="1" s="1"/>
  <c r="H886" i="1"/>
  <c r="G886" i="1"/>
  <c r="G885" i="1" s="1"/>
  <c r="G884" i="1" s="1"/>
  <c r="G883" i="1" s="1"/>
  <c r="F886" i="1"/>
  <c r="J885" i="1"/>
  <c r="H885" i="1"/>
  <c r="H884" i="1" s="1"/>
  <c r="H883" i="1" s="1"/>
  <c r="F885" i="1"/>
  <c r="J884" i="1"/>
  <c r="J883" i="1" s="1"/>
  <c r="F884" i="1"/>
  <c r="I883" i="1"/>
  <c r="F883" i="1"/>
  <c r="K882" i="1"/>
  <c r="K881" i="1" s="1"/>
  <c r="J882" i="1"/>
  <c r="J881" i="1" s="1"/>
  <c r="I882" i="1"/>
  <c r="H882" i="1"/>
  <c r="H881" i="1" s="1"/>
  <c r="H880" i="1" s="1"/>
  <c r="H879" i="1" s="1"/>
  <c r="H878" i="1" s="1"/>
  <c r="G882" i="1"/>
  <c r="G881" i="1" s="1"/>
  <c r="F882" i="1"/>
  <c r="I881" i="1"/>
  <c r="I880" i="1" s="1"/>
  <c r="I879" i="1" s="1"/>
  <c r="F881" i="1"/>
  <c r="F880" i="1" s="1"/>
  <c r="F879" i="1" s="1"/>
  <c r="F878" i="1" s="1"/>
  <c r="K880" i="1"/>
  <c r="K879" i="1" s="1"/>
  <c r="J880" i="1"/>
  <c r="G880" i="1"/>
  <c r="G879" i="1" s="1"/>
  <c r="J879" i="1"/>
  <c r="K876" i="1"/>
  <c r="K875" i="1" s="1"/>
  <c r="K874" i="1" s="1"/>
  <c r="K873" i="1" s="1"/>
  <c r="J876" i="1"/>
  <c r="J875" i="1" s="1"/>
  <c r="J874" i="1" s="1"/>
  <c r="J873" i="1" s="1"/>
  <c r="I876" i="1"/>
  <c r="H876" i="1"/>
  <c r="G876" i="1"/>
  <c r="G875" i="1" s="1"/>
  <c r="G874" i="1" s="1"/>
  <c r="G873" i="1" s="1"/>
  <c r="F876" i="1"/>
  <c r="I875" i="1"/>
  <c r="I874" i="1" s="1"/>
  <c r="I873" i="1" s="1"/>
  <c r="H875" i="1"/>
  <c r="F875" i="1"/>
  <c r="F874" i="1" s="1"/>
  <c r="F873" i="1" s="1"/>
  <c r="H874" i="1"/>
  <c r="H873" i="1" s="1"/>
  <c r="K872" i="1"/>
  <c r="K871" i="1" s="1"/>
  <c r="K870" i="1" s="1"/>
  <c r="K869" i="1" s="1"/>
  <c r="J872" i="1"/>
  <c r="J871" i="1" s="1"/>
  <c r="J870" i="1" s="1"/>
  <c r="J869" i="1" s="1"/>
  <c r="I872" i="1"/>
  <c r="I871" i="1" s="1"/>
  <c r="I870" i="1" s="1"/>
  <c r="I869" i="1" s="1"/>
  <c r="H872" i="1"/>
  <c r="G872" i="1"/>
  <c r="G871" i="1" s="1"/>
  <c r="G870" i="1" s="1"/>
  <c r="G869" i="1" s="1"/>
  <c r="F872" i="1"/>
  <c r="H871" i="1"/>
  <c r="F871" i="1"/>
  <c r="H870" i="1"/>
  <c r="F870" i="1"/>
  <c r="F869" i="1" s="1"/>
  <c r="H869" i="1"/>
  <c r="K868" i="1"/>
  <c r="K867" i="1" s="1"/>
  <c r="J868" i="1"/>
  <c r="J867" i="1" s="1"/>
  <c r="J866" i="1" s="1"/>
  <c r="J865" i="1" s="1"/>
  <c r="I868" i="1"/>
  <c r="H868" i="1"/>
  <c r="G868" i="1"/>
  <c r="G867" i="1" s="1"/>
  <c r="G866" i="1" s="1"/>
  <c r="G865" i="1" s="1"/>
  <c r="F868" i="1"/>
  <c r="F867" i="1" s="1"/>
  <c r="F866" i="1" s="1"/>
  <c r="F865" i="1" s="1"/>
  <c r="I867" i="1"/>
  <c r="I866" i="1" s="1"/>
  <c r="H867" i="1"/>
  <c r="H866" i="1" s="1"/>
  <c r="H865" i="1" s="1"/>
  <c r="K866" i="1"/>
  <c r="K865" i="1" s="1"/>
  <c r="I865" i="1"/>
  <c r="K864" i="1"/>
  <c r="K863" i="1" s="1"/>
  <c r="K862" i="1" s="1"/>
  <c r="K861" i="1" s="1"/>
  <c r="J864" i="1"/>
  <c r="J863" i="1" s="1"/>
  <c r="I864" i="1"/>
  <c r="H864" i="1"/>
  <c r="G864" i="1"/>
  <c r="G863" i="1" s="1"/>
  <c r="G862" i="1" s="1"/>
  <c r="G861" i="1" s="1"/>
  <c r="F864" i="1"/>
  <c r="I863" i="1"/>
  <c r="I862" i="1" s="1"/>
  <c r="I861" i="1" s="1"/>
  <c r="H863" i="1"/>
  <c r="F863" i="1"/>
  <c r="J862" i="1"/>
  <c r="J861" i="1" s="1"/>
  <c r="H862" i="1"/>
  <c r="H861" i="1" s="1"/>
  <c r="F862" i="1"/>
  <c r="F861" i="1"/>
  <c r="K860" i="1"/>
  <c r="K859" i="1" s="1"/>
  <c r="K858" i="1" s="1"/>
  <c r="K857" i="1" s="1"/>
  <c r="J860" i="1"/>
  <c r="J859" i="1" s="1"/>
  <c r="J858" i="1" s="1"/>
  <c r="J857" i="1" s="1"/>
  <c r="I860" i="1"/>
  <c r="H860" i="1"/>
  <c r="H859" i="1" s="1"/>
  <c r="H858" i="1" s="1"/>
  <c r="H857" i="1" s="1"/>
  <c r="G860" i="1"/>
  <c r="G859" i="1" s="1"/>
  <c r="F860" i="1"/>
  <c r="I859" i="1"/>
  <c r="I858" i="1" s="1"/>
  <c r="I857" i="1" s="1"/>
  <c r="F859" i="1"/>
  <c r="G858" i="1"/>
  <c r="G857" i="1" s="1"/>
  <c r="F858" i="1"/>
  <c r="F857" i="1" s="1"/>
  <c r="K856" i="1"/>
  <c r="K855" i="1" s="1"/>
  <c r="K854" i="1" s="1"/>
  <c r="K853" i="1" s="1"/>
  <c r="J856" i="1"/>
  <c r="J855" i="1" s="1"/>
  <c r="J854" i="1" s="1"/>
  <c r="J853" i="1" s="1"/>
  <c r="I856" i="1"/>
  <c r="I855" i="1" s="1"/>
  <c r="I854" i="1" s="1"/>
  <c r="H856" i="1"/>
  <c r="G856" i="1"/>
  <c r="G855" i="1" s="1"/>
  <c r="G854" i="1" s="1"/>
  <c r="G853" i="1" s="1"/>
  <c r="F856" i="1"/>
  <c r="H855" i="1"/>
  <c r="H854" i="1" s="1"/>
  <c r="H853" i="1" s="1"/>
  <c r="F855" i="1"/>
  <c r="F854" i="1" s="1"/>
  <c r="F853" i="1" s="1"/>
  <c r="I853" i="1"/>
  <c r="K852" i="1"/>
  <c r="K851" i="1" s="1"/>
  <c r="K850" i="1" s="1"/>
  <c r="K849" i="1" s="1"/>
  <c r="J852" i="1"/>
  <c r="J851" i="1" s="1"/>
  <c r="I852" i="1"/>
  <c r="H852" i="1"/>
  <c r="G852" i="1"/>
  <c r="G851" i="1" s="1"/>
  <c r="F852" i="1"/>
  <c r="I851" i="1"/>
  <c r="I850" i="1" s="1"/>
  <c r="I849" i="1" s="1"/>
  <c r="H851" i="1"/>
  <c r="F851" i="1"/>
  <c r="F850" i="1" s="1"/>
  <c r="F849" i="1" s="1"/>
  <c r="J850" i="1"/>
  <c r="H850" i="1"/>
  <c r="H849" i="1" s="1"/>
  <c r="G850" i="1"/>
  <c r="G849" i="1" s="1"/>
  <c r="J849" i="1"/>
  <c r="K848" i="1"/>
  <c r="K847" i="1" s="1"/>
  <c r="K846" i="1" s="1"/>
  <c r="K845" i="1" s="1"/>
  <c r="J848" i="1"/>
  <c r="I848" i="1"/>
  <c r="I847" i="1" s="1"/>
  <c r="I846" i="1" s="1"/>
  <c r="I845" i="1" s="1"/>
  <c r="H848" i="1"/>
  <c r="G848" i="1"/>
  <c r="G847" i="1" s="1"/>
  <c r="G846" i="1" s="1"/>
  <c r="G845" i="1" s="1"/>
  <c r="F848" i="1"/>
  <c r="J847" i="1"/>
  <c r="H847" i="1"/>
  <c r="H846" i="1" s="1"/>
  <c r="H845" i="1" s="1"/>
  <c r="H844" i="1" s="1"/>
  <c r="H843" i="1" s="1"/>
  <c r="F847" i="1"/>
  <c r="J846" i="1"/>
  <c r="J845" i="1" s="1"/>
  <c r="F846" i="1"/>
  <c r="F845" i="1" s="1"/>
  <c r="K842" i="1"/>
  <c r="K841" i="1" s="1"/>
  <c r="K840" i="1" s="1"/>
  <c r="K839" i="1" s="1"/>
  <c r="J842" i="1"/>
  <c r="J841" i="1" s="1"/>
  <c r="J840" i="1" s="1"/>
  <c r="J839" i="1" s="1"/>
  <c r="I842" i="1"/>
  <c r="I841" i="1" s="1"/>
  <c r="I840" i="1" s="1"/>
  <c r="H842" i="1"/>
  <c r="H841" i="1" s="1"/>
  <c r="G842" i="1"/>
  <c r="G841" i="1" s="1"/>
  <c r="G840" i="1" s="1"/>
  <c r="G839" i="1" s="1"/>
  <c r="F842" i="1"/>
  <c r="F841" i="1"/>
  <c r="F840" i="1" s="1"/>
  <c r="F839" i="1" s="1"/>
  <c r="H840" i="1"/>
  <c r="I839" i="1"/>
  <c r="H839" i="1"/>
  <c r="K838" i="1"/>
  <c r="K837" i="1" s="1"/>
  <c r="K836" i="1" s="1"/>
  <c r="K835" i="1" s="1"/>
  <c r="J838" i="1"/>
  <c r="I838" i="1"/>
  <c r="I837" i="1" s="1"/>
  <c r="I836" i="1" s="1"/>
  <c r="I835" i="1" s="1"/>
  <c r="H838" i="1"/>
  <c r="G838" i="1"/>
  <c r="G837" i="1" s="1"/>
  <c r="F838" i="1"/>
  <c r="J837" i="1"/>
  <c r="J836" i="1" s="1"/>
  <c r="J835" i="1" s="1"/>
  <c r="H837" i="1"/>
  <c r="F837" i="1"/>
  <c r="F836" i="1" s="1"/>
  <c r="F835" i="1" s="1"/>
  <c r="H836" i="1"/>
  <c r="H835" i="1" s="1"/>
  <c r="G836" i="1"/>
  <c r="G835" i="1" s="1"/>
  <c r="K834" i="1"/>
  <c r="K833" i="1" s="1"/>
  <c r="J834" i="1"/>
  <c r="J833" i="1" s="1"/>
  <c r="J832" i="1" s="1"/>
  <c r="J831" i="1" s="1"/>
  <c r="I834" i="1"/>
  <c r="I833" i="1" s="1"/>
  <c r="I832" i="1" s="1"/>
  <c r="I831" i="1" s="1"/>
  <c r="H834" i="1"/>
  <c r="G834" i="1"/>
  <c r="G833" i="1" s="1"/>
  <c r="F834" i="1"/>
  <c r="F833" i="1" s="1"/>
  <c r="F832" i="1" s="1"/>
  <c r="F831" i="1" s="1"/>
  <c r="H833" i="1"/>
  <c r="K832" i="1"/>
  <c r="K831" i="1" s="1"/>
  <c r="H832" i="1"/>
  <c r="G832" i="1"/>
  <c r="G831" i="1" s="1"/>
  <c r="H831" i="1"/>
  <c r="K829" i="1"/>
  <c r="J829" i="1"/>
  <c r="I829" i="1"/>
  <c r="I828" i="1" s="1"/>
  <c r="I827" i="1" s="1"/>
  <c r="I826" i="1" s="1"/>
  <c r="H829" i="1"/>
  <c r="H828" i="1" s="1"/>
  <c r="H827" i="1" s="1"/>
  <c r="G829" i="1"/>
  <c r="G828" i="1" s="1"/>
  <c r="G827" i="1" s="1"/>
  <c r="G826" i="1" s="1"/>
  <c r="F829" i="1"/>
  <c r="K828" i="1"/>
  <c r="K827" i="1" s="1"/>
  <c r="K826" i="1" s="1"/>
  <c r="J828" i="1"/>
  <c r="F828" i="1"/>
  <c r="J827" i="1"/>
  <c r="J826" i="1" s="1"/>
  <c r="F827" i="1"/>
  <c r="H826" i="1"/>
  <c r="F826" i="1"/>
  <c r="K825" i="1"/>
  <c r="K824" i="1" s="1"/>
  <c r="K823" i="1" s="1"/>
  <c r="K822" i="1" s="1"/>
  <c r="J825" i="1"/>
  <c r="I825" i="1"/>
  <c r="I824" i="1" s="1"/>
  <c r="H825" i="1"/>
  <c r="G825" i="1"/>
  <c r="F825" i="1"/>
  <c r="F824" i="1" s="1"/>
  <c r="F823" i="1" s="1"/>
  <c r="F822" i="1" s="1"/>
  <c r="J824" i="1"/>
  <c r="J823" i="1" s="1"/>
  <c r="J822" i="1" s="1"/>
  <c r="H824" i="1"/>
  <c r="G824" i="1"/>
  <c r="G823" i="1" s="1"/>
  <c r="I823" i="1"/>
  <c r="I822" i="1" s="1"/>
  <c r="H823" i="1"/>
  <c r="H822" i="1" s="1"/>
  <c r="G822" i="1"/>
  <c r="K821" i="1"/>
  <c r="K820" i="1" s="1"/>
  <c r="K819" i="1" s="1"/>
  <c r="K818" i="1" s="1"/>
  <c r="J821" i="1"/>
  <c r="J820" i="1" s="1"/>
  <c r="J819" i="1" s="1"/>
  <c r="J818" i="1" s="1"/>
  <c r="I821" i="1"/>
  <c r="I820" i="1" s="1"/>
  <c r="H821" i="1"/>
  <c r="G821" i="1"/>
  <c r="F821" i="1"/>
  <c r="H820" i="1"/>
  <c r="G820" i="1"/>
  <c r="G819" i="1" s="1"/>
  <c r="G818" i="1" s="1"/>
  <c r="F820" i="1"/>
  <c r="I819" i="1"/>
  <c r="I818" i="1" s="1"/>
  <c r="H819" i="1"/>
  <c r="H818" i="1" s="1"/>
  <c r="F819" i="1"/>
  <c r="F818" i="1"/>
  <c r="K817" i="1"/>
  <c r="J817" i="1"/>
  <c r="I817" i="1"/>
  <c r="I816" i="1" s="1"/>
  <c r="I815" i="1" s="1"/>
  <c r="I814" i="1" s="1"/>
  <c r="H817" i="1"/>
  <c r="H816" i="1" s="1"/>
  <c r="H815" i="1" s="1"/>
  <c r="H814" i="1" s="1"/>
  <c r="H813" i="1" s="1"/>
  <c r="G817" i="1"/>
  <c r="F817" i="1"/>
  <c r="K816" i="1"/>
  <c r="K815" i="1" s="1"/>
  <c r="K814" i="1" s="1"/>
  <c r="J816" i="1"/>
  <c r="J815" i="1" s="1"/>
  <c r="J814" i="1" s="1"/>
  <c r="J813" i="1" s="1"/>
  <c r="G816" i="1"/>
  <c r="G815" i="1" s="1"/>
  <c r="G814" i="1" s="1"/>
  <c r="F816" i="1"/>
  <c r="F815" i="1"/>
  <c r="F814" i="1" s="1"/>
  <c r="F813" i="1" s="1"/>
  <c r="K812" i="1"/>
  <c r="K811" i="1" s="1"/>
  <c r="K810" i="1" s="1"/>
  <c r="K809" i="1" s="1"/>
  <c r="J812" i="1"/>
  <c r="J811" i="1" s="1"/>
  <c r="J810" i="1" s="1"/>
  <c r="I812" i="1"/>
  <c r="H812" i="1"/>
  <c r="H811" i="1" s="1"/>
  <c r="H810" i="1" s="1"/>
  <c r="H809" i="1" s="1"/>
  <c r="G812" i="1"/>
  <c r="G811" i="1" s="1"/>
  <c r="G810" i="1" s="1"/>
  <c r="G809" i="1" s="1"/>
  <c r="F812" i="1"/>
  <c r="I811" i="1"/>
  <c r="I810" i="1" s="1"/>
  <c r="I809" i="1" s="1"/>
  <c r="F811" i="1"/>
  <c r="F810" i="1" s="1"/>
  <c r="F809" i="1" s="1"/>
  <c r="J809" i="1"/>
  <c r="K808" i="1"/>
  <c r="K807" i="1" s="1"/>
  <c r="J808" i="1"/>
  <c r="J807" i="1" s="1"/>
  <c r="J806" i="1" s="1"/>
  <c r="J805" i="1" s="1"/>
  <c r="I808" i="1"/>
  <c r="I807" i="1" s="1"/>
  <c r="I806" i="1" s="1"/>
  <c r="I805" i="1" s="1"/>
  <c r="H808" i="1"/>
  <c r="G808" i="1"/>
  <c r="G807" i="1" s="1"/>
  <c r="F808" i="1"/>
  <c r="F807" i="1" s="1"/>
  <c r="F806" i="1" s="1"/>
  <c r="F805" i="1" s="1"/>
  <c r="H807" i="1"/>
  <c r="K806" i="1"/>
  <c r="K805" i="1" s="1"/>
  <c r="H806" i="1"/>
  <c r="G806" i="1"/>
  <c r="G805" i="1" s="1"/>
  <c r="H805" i="1"/>
  <c r="K804" i="1"/>
  <c r="K803" i="1" s="1"/>
  <c r="J804" i="1"/>
  <c r="I804" i="1"/>
  <c r="I803" i="1" s="1"/>
  <c r="I802" i="1" s="1"/>
  <c r="I801" i="1" s="1"/>
  <c r="H804" i="1"/>
  <c r="H803" i="1" s="1"/>
  <c r="H802" i="1" s="1"/>
  <c r="H801" i="1" s="1"/>
  <c r="G804" i="1"/>
  <c r="G803" i="1" s="1"/>
  <c r="G802" i="1" s="1"/>
  <c r="G801" i="1" s="1"/>
  <c r="F804" i="1"/>
  <c r="J803" i="1"/>
  <c r="J802" i="1" s="1"/>
  <c r="F803" i="1"/>
  <c r="K802" i="1"/>
  <c r="K801" i="1" s="1"/>
  <c r="F802" i="1"/>
  <c r="J801" i="1"/>
  <c r="F801" i="1"/>
  <c r="K800" i="1"/>
  <c r="K799" i="1" s="1"/>
  <c r="K798" i="1" s="1"/>
  <c r="K797" i="1" s="1"/>
  <c r="K792" i="1" s="1"/>
  <c r="J800" i="1"/>
  <c r="J799" i="1" s="1"/>
  <c r="J798" i="1" s="1"/>
  <c r="J797" i="1" s="1"/>
  <c r="I800" i="1"/>
  <c r="I799" i="1" s="1"/>
  <c r="I798" i="1" s="1"/>
  <c r="I797" i="1" s="1"/>
  <c r="H800" i="1"/>
  <c r="G800" i="1"/>
  <c r="F800" i="1"/>
  <c r="H799" i="1"/>
  <c r="G799" i="1"/>
  <c r="G798" i="1" s="1"/>
  <c r="G797" i="1" s="1"/>
  <c r="F799" i="1"/>
  <c r="F798" i="1" s="1"/>
  <c r="F797" i="1" s="1"/>
  <c r="H798" i="1"/>
  <c r="H797" i="1"/>
  <c r="K796" i="1"/>
  <c r="K795" i="1" s="1"/>
  <c r="J796" i="1"/>
  <c r="J795" i="1" s="1"/>
  <c r="J794" i="1" s="1"/>
  <c r="J793" i="1" s="1"/>
  <c r="I796" i="1"/>
  <c r="H796" i="1"/>
  <c r="G796" i="1"/>
  <c r="G795" i="1" s="1"/>
  <c r="G794" i="1" s="1"/>
  <c r="G793" i="1" s="1"/>
  <c r="F796" i="1"/>
  <c r="F795" i="1" s="1"/>
  <c r="F794" i="1" s="1"/>
  <c r="F793" i="1" s="1"/>
  <c r="I795" i="1"/>
  <c r="I794" i="1" s="1"/>
  <c r="H795" i="1"/>
  <c r="H794" i="1" s="1"/>
  <c r="H793" i="1" s="1"/>
  <c r="K794" i="1"/>
  <c r="K793" i="1" s="1"/>
  <c r="I793" i="1"/>
  <c r="K791" i="1"/>
  <c r="K790" i="1" s="1"/>
  <c r="K789" i="1" s="1"/>
  <c r="K788" i="1" s="1"/>
  <c r="J791" i="1"/>
  <c r="J790" i="1" s="1"/>
  <c r="J789" i="1" s="1"/>
  <c r="J788" i="1" s="1"/>
  <c r="I791" i="1"/>
  <c r="I790" i="1" s="1"/>
  <c r="H791" i="1"/>
  <c r="H790" i="1" s="1"/>
  <c r="H789" i="1" s="1"/>
  <c r="H788" i="1" s="1"/>
  <c r="G791" i="1"/>
  <c r="F791" i="1"/>
  <c r="G790" i="1"/>
  <c r="G789" i="1" s="1"/>
  <c r="G788" i="1" s="1"/>
  <c r="F790" i="1"/>
  <c r="F789" i="1" s="1"/>
  <c r="F788" i="1" s="1"/>
  <c r="I789" i="1"/>
  <c r="I788" i="1" s="1"/>
  <c r="K787" i="1"/>
  <c r="J787" i="1"/>
  <c r="J786" i="1" s="1"/>
  <c r="J785" i="1" s="1"/>
  <c r="J784" i="1" s="1"/>
  <c r="I787" i="1"/>
  <c r="I786" i="1" s="1"/>
  <c r="H787" i="1"/>
  <c r="H786" i="1" s="1"/>
  <c r="H785" i="1" s="1"/>
  <c r="H784" i="1" s="1"/>
  <c r="G787" i="1"/>
  <c r="F787" i="1"/>
  <c r="F786" i="1" s="1"/>
  <c r="F785" i="1" s="1"/>
  <c r="F784" i="1" s="1"/>
  <c r="K786" i="1"/>
  <c r="K785" i="1" s="1"/>
  <c r="K784" i="1" s="1"/>
  <c r="G786" i="1"/>
  <c r="G785" i="1" s="1"/>
  <c r="I785" i="1"/>
  <c r="I784" i="1" s="1"/>
  <c r="G784" i="1"/>
  <c r="K783" i="1"/>
  <c r="K782" i="1" s="1"/>
  <c r="K781" i="1" s="1"/>
  <c r="K780" i="1" s="1"/>
  <c r="J783" i="1"/>
  <c r="I783" i="1"/>
  <c r="I782" i="1" s="1"/>
  <c r="H783" i="1"/>
  <c r="H782" i="1" s="1"/>
  <c r="H781" i="1" s="1"/>
  <c r="H780" i="1" s="1"/>
  <c r="G783" i="1"/>
  <c r="F783" i="1"/>
  <c r="J782" i="1"/>
  <c r="J781" i="1" s="1"/>
  <c r="J780" i="1" s="1"/>
  <c r="G782" i="1"/>
  <c r="G781" i="1" s="1"/>
  <c r="F782" i="1"/>
  <c r="F781" i="1" s="1"/>
  <c r="F780" i="1" s="1"/>
  <c r="I781" i="1"/>
  <c r="I780" i="1" s="1"/>
  <c r="G780" i="1"/>
  <c r="K779" i="1"/>
  <c r="K778" i="1" s="1"/>
  <c r="K777" i="1" s="1"/>
  <c r="K776" i="1" s="1"/>
  <c r="J779" i="1"/>
  <c r="J778" i="1" s="1"/>
  <c r="J777" i="1" s="1"/>
  <c r="J776" i="1" s="1"/>
  <c r="I779" i="1"/>
  <c r="I778" i="1" s="1"/>
  <c r="H779" i="1"/>
  <c r="H778" i="1" s="1"/>
  <c r="H777" i="1" s="1"/>
  <c r="H776" i="1" s="1"/>
  <c r="G779" i="1"/>
  <c r="F779" i="1"/>
  <c r="G778" i="1"/>
  <c r="G777" i="1" s="1"/>
  <c r="G776" i="1" s="1"/>
  <c r="F778" i="1"/>
  <c r="F777" i="1" s="1"/>
  <c r="F776" i="1" s="1"/>
  <c r="I777" i="1"/>
  <c r="I776" i="1" s="1"/>
  <c r="K775" i="1"/>
  <c r="K774" i="1" s="1"/>
  <c r="K773" i="1" s="1"/>
  <c r="K772" i="1" s="1"/>
  <c r="J775" i="1"/>
  <c r="J774" i="1" s="1"/>
  <c r="J773" i="1" s="1"/>
  <c r="J772" i="1" s="1"/>
  <c r="I775" i="1"/>
  <c r="I774" i="1" s="1"/>
  <c r="H775" i="1"/>
  <c r="H774" i="1" s="1"/>
  <c r="H773" i="1" s="1"/>
  <c r="H772" i="1" s="1"/>
  <c r="G775" i="1"/>
  <c r="G774" i="1" s="1"/>
  <c r="G773" i="1" s="1"/>
  <c r="G772" i="1" s="1"/>
  <c r="F775" i="1"/>
  <c r="F774" i="1"/>
  <c r="F773" i="1" s="1"/>
  <c r="F772" i="1" s="1"/>
  <c r="I773" i="1"/>
  <c r="I772" i="1" s="1"/>
  <c r="K770" i="1"/>
  <c r="K769" i="1" s="1"/>
  <c r="J770" i="1"/>
  <c r="J769" i="1" s="1"/>
  <c r="J768" i="1" s="1"/>
  <c r="J767" i="1" s="1"/>
  <c r="I770" i="1"/>
  <c r="H770" i="1"/>
  <c r="G770" i="1"/>
  <c r="G769" i="1" s="1"/>
  <c r="G768" i="1" s="1"/>
  <c r="G767" i="1" s="1"/>
  <c r="F770" i="1"/>
  <c r="F769" i="1" s="1"/>
  <c r="F768" i="1" s="1"/>
  <c r="F767" i="1" s="1"/>
  <c r="I769" i="1"/>
  <c r="I768" i="1" s="1"/>
  <c r="H769" i="1"/>
  <c r="H768" i="1" s="1"/>
  <c r="H767" i="1" s="1"/>
  <c r="K768" i="1"/>
  <c r="K767" i="1" s="1"/>
  <c r="I767" i="1"/>
  <c r="K766" i="1"/>
  <c r="K765" i="1" s="1"/>
  <c r="J766" i="1"/>
  <c r="J765" i="1" s="1"/>
  <c r="J764" i="1" s="1"/>
  <c r="J763" i="1" s="1"/>
  <c r="I766" i="1"/>
  <c r="H766" i="1"/>
  <c r="G766" i="1"/>
  <c r="G765" i="1" s="1"/>
  <c r="G764" i="1" s="1"/>
  <c r="G763" i="1" s="1"/>
  <c r="F766" i="1"/>
  <c r="F765" i="1" s="1"/>
  <c r="F764" i="1" s="1"/>
  <c r="F763" i="1" s="1"/>
  <c r="I765" i="1"/>
  <c r="I764" i="1" s="1"/>
  <c r="H765" i="1"/>
  <c r="H764" i="1" s="1"/>
  <c r="H763" i="1" s="1"/>
  <c r="K764" i="1"/>
  <c r="K763" i="1" s="1"/>
  <c r="I763" i="1"/>
  <c r="K762" i="1"/>
  <c r="K761" i="1" s="1"/>
  <c r="J762" i="1"/>
  <c r="J761" i="1" s="1"/>
  <c r="J760" i="1" s="1"/>
  <c r="J759" i="1" s="1"/>
  <c r="I762" i="1"/>
  <c r="H762" i="1"/>
  <c r="G762" i="1"/>
  <c r="G761" i="1" s="1"/>
  <c r="G760" i="1" s="1"/>
  <c r="G759" i="1" s="1"/>
  <c r="F762" i="1"/>
  <c r="F761" i="1" s="1"/>
  <c r="F760" i="1" s="1"/>
  <c r="F759" i="1" s="1"/>
  <c r="I761" i="1"/>
  <c r="I760" i="1" s="1"/>
  <c r="H761" i="1"/>
  <c r="H760" i="1" s="1"/>
  <c r="H759" i="1" s="1"/>
  <c r="K760" i="1"/>
  <c r="K759" i="1" s="1"/>
  <c r="I759" i="1"/>
  <c r="K758" i="1"/>
  <c r="K757" i="1" s="1"/>
  <c r="J758" i="1"/>
  <c r="J757" i="1" s="1"/>
  <c r="J756" i="1" s="1"/>
  <c r="J755" i="1" s="1"/>
  <c r="I758" i="1"/>
  <c r="H758" i="1"/>
  <c r="G758" i="1"/>
  <c r="G757" i="1" s="1"/>
  <c r="G756" i="1" s="1"/>
  <c r="G755" i="1" s="1"/>
  <c r="F758" i="1"/>
  <c r="F757" i="1" s="1"/>
  <c r="F756" i="1" s="1"/>
  <c r="F755" i="1" s="1"/>
  <c r="I757" i="1"/>
  <c r="I756" i="1" s="1"/>
  <c r="H757" i="1"/>
  <c r="H756" i="1" s="1"/>
  <c r="H755" i="1" s="1"/>
  <c r="K756" i="1"/>
  <c r="K755" i="1" s="1"/>
  <c r="I755" i="1"/>
  <c r="K754" i="1"/>
  <c r="K753" i="1" s="1"/>
  <c r="J754" i="1"/>
  <c r="J753" i="1" s="1"/>
  <c r="J752" i="1" s="1"/>
  <c r="J751" i="1" s="1"/>
  <c r="I754" i="1"/>
  <c r="H754" i="1"/>
  <c r="G754" i="1"/>
  <c r="G753" i="1" s="1"/>
  <c r="G752" i="1" s="1"/>
  <c r="G751" i="1" s="1"/>
  <c r="F754" i="1"/>
  <c r="F753" i="1" s="1"/>
  <c r="F752" i="1" s="1"/>
  <c r="F751" i="1" s="1"/>
  <c r="I753" i="1"/>
  <c r="I752" i="1" s="1"/>
  <c r="H753" i="1"/>
  <c r="H752" i="1" s="1"/>
  <c r="H751" i="1" s="1"/>
  <c r="K752" i="1"/>
  <c r="K751" i="1" s="1"/>
  <c r="I751" i="1"/>
  <c r="K750" i="1"/>
  <c r="K749" i="1" s="1"/>
  <c r="J750" i="1"/>
  <c r="J749" i="1" s="1"/>
  <c r="J748" i="1" s="1"/>
  <c r="J747" i="1" s="1"/>
  <c r="I750" i="1"/>
  <c r="H750" i="1"/>
  <c r="G750" i="1"/>
  <c r="G749" i="1" s="1"/>
  <c r="G748" i="1" s="1"/>
  <c r="G747" i="1" s="1"/>
  <c r="F750" i="1"/>
  <c r="F749" i="1" s="1"/>
  <c r="F748" i="1" s="1"/>
  <c r="F747" i="1" s="1"/>
  <c r="I749" i="1"/>
  <c r="I748" i="1" s="1"/>
  <c r="I747" i="1" s="1"/>
  <c r="H749" i="1"/>
  <c r="H748" i="1" s="1"/>
  <c r="H747" i="1" s="1"/>
  <c r="K748" i="1"/>
  <c r="K747" i="1" s="1"/>
  <c r="K746" i="1"/>
  <c r="K745" i="1"/>
  <c r="K744" i="1" s="1"/>
  <c r="K743" i="1" s="1"/>
  <c r="K742" i="1" s="1"/>
  <c r="J745" i="1"/>
  <c r="I745" i="1"/>
  <c r="I744" i="1" s="1"/>
  <c r="H745" i="1"/>
  <c r="H744" i="1" s="1"/>
  <c r="H743" i="1" s="1"/>
  <c r="H742" i="1" s="1"/>
  <c r="G745" i="1"/>
  <c r="F745" i="1"/>
  <c r="J744" i="1"/>
  <c r="J743" i="1" s="1"/>
  <c r="J742" i="1" s="1"/>
  <c r="G744" i="1"/>
  <c r="G743" i="1" s="1"/>
  <c r="F744" i="1"/>
  <c r="F743" i="1" s="1"/>
  <c r="F742" i="1" s="1"/>
  <c r="I743" i="1"/>
  <c r="I742" i="1" s="1"/>
  <c r="G742" i="1"/>
  <c r="K741" i="1"/>
  <c r="J741" i="1"/>
  <c r="I741" i="1"/>
  <c r="H741" i="1"/>
  <c r="G741" i="1"/>
  <c r="F741" i="1"/>
  <c r="K740" i="1"/>
  <c r="J740" i="1"/>
  <c r="J738" i="1" s="1"/>
  <c r="J737" i="1" s="1"/>
  <c r="J736" i="1" s="1"/>
  <c r="I740" i="1"/>
  <c r="H740" i="1"/>
  <c r="G740" i="1"/>
  <c r="F740" i="1"/>
  <c r="F738" i="1" s="1"/>
  <c r="F737" i="1" s="1"/>
  <c r="F736" i="1" s="1"/>
  <c r="K739" i="1"/>
  <c r="K738" i="1" s="1"/>
  <c r="K737" i="1" s="1"/>
  <c r="K736" i="1" s="1"/>
  <c r="J739" i="1"/>
  <c r="I739" i="1"/>
  <c r="H739" i="1"/>
  <c r="H738" i="1" s="1"/>
  <c r="H737" i="1" s="1"/>
  <c r="H736" i="1" s="1"/>
  <c r="G739" i="1"/>
  <c r="F739" i="1"/>
  <c r="K735" i="1"/>
  <c r="J735" i="1"/>
  <c r="J734" i="1" s="1"/>
  <c r="J733" i="1" s="1"/>
  <c r="J732" i="1" s="1"/>
  <c r="I735" i="1"/>
  <c r="I734" i="1" s="1"/>
  <c r="H735" i="1"/>
  <c r="H734" i="1" s="1"/>
  <c r="H733" i="1" s="1"/>
  <c r="H732" i="1" s="1"/>
  <c r="G735" i="1"/>
  <c r="F735" i="1"/>
  <c r="K734" i="1"/>
  <c r="K733" i="1" s="1"/>
  <c r="K732" i="1" s="1"/>
  <c r="G734" i="1"/>
  <c r="G733" i="1" s="1"/>
  <c r="F734" i="1"/>
  <c r="F733" i="1" s="1"/>
  <c r="F732" i="1" s="1"/>
  <c r="I733" i="1"/>
  <c r="I732" i="1" s="1"/>
  <c r="G732" i="1"/>
  <c r="K731" i="1"/>
  <c r="J731" i="1"/>
  <c r="J730" i="1" s="1"/>
  <c r="J729" i="1" s="1"/>
  <c r="J728" i="1" s="1"/>
  <c r="I731" i="1"/>
  <c r="I730" i="1" s="1"/>
  <c r="H731" i="1"/>
  <c r="H730" i="1" s="1"/>
  <c r="H729" i="1" s="1"/>
  <c r="H728" i="1" s="1"/>
  <c r="G731" i="1"/>
  <c r="F731" i="1"/>
  <c r="F730" i="1" s="1"/>
  <c r="F729" i="1" s="1"/>
  <c r="F728" i="1" s="1"/>
  <c r="K730" i="1"/>
  <c r="K729" i="1" s="1"/>
  <c r="K728" i="1" s="1"/>
  <c r="G730" i="1"/>
  <c r="G729" i="1" s="1"/>
  <c r="I729" i="1"/>
  <c r="I728" i="1" s="1"/>
  <c r="G728" i="1"/>
  <c r="K727" i="1"/>
  <c r="K726" i="1" s="1"/>
  <c r="K725" i="1" s="1"/>
  <c r="K724" i="1" s="1"/>
  <c r="J727" i="1"/>
  <c r="J726" i="1" s="1"/>
  <c r="J725" i="1" s="1"/>
  <c r="J724" i="1" s="1"/>
  <c r="I727" i="1"/>
  <c r="I726" i="1" s="1"/>
  <c r="H727" i="1"/>
  <c r="H726" i="1" s="1"/>
  <c r="H725" i="1" s="1"/>
  <c r="H724" i="1" s="1"/>
  <c r="G727" i="1"/>
  <c r="F727" i="1"/>
  <c r="G726" i="1"/>
  <c r="G725" i="1" s="1"/>
  <c r="G724" i="1" s="1"/>
  <c r="F726" i="1"/>
  <c r="F725" i="1" s="1"/>
  <c r="F724" i="1" s="1"/>
  <c r="I725" i="1"/>
  <c r="I724" i="1" s="1"/>
  <c r="K723" i="1"/>
  <c r="K722" i="1" s="1"/>
  <c r="K721" i="1" s="1"/>
  <c r="K720" i="1" s="1"/>
  <c r="J723" i="1"/>
  <c r="J722" i="1" s="1"/>
  <c r="J721" i="1" s="1"/>
  <c r="J720" i="1" s="1"/>
  <c r="I723" i="1"/>
  <c r="I722" i="1" s="1"/>
  <c r="H723" i="1"/>
  <c r="H722" i="1" s="1"/>
  <c r="H721" i="1" s="1"/>
  <c r="H720" i="1" s="1"/>
  <c r="G723" i="1"/>
  <c r="F723" i="1"/>
  <c r="G722" i="1"/>
  <c r="G721" i="1" s="1"/>
  <c r="G720" i="1" s="1"/>
  <c r="F722" i="1"/>
  <c r="F721" i="1" s="1"/>
  <c r="F720" i="1" s="1"/>
  <c r="I721" i="1"/>
  <c r="I720" i="1" s="1"/>
  <c r="K719" i="1"/>
  <c r="K718" i="1" s="1"/>
  <c r="K717" i="1" s="1"/>
  <c r="K716" i="1" s="1"/>
  <c r="K715" i="1" s="1"/>
  <c r="J719" i="1"/>
  <c r="J718" i="1" s="1"/>
  <c r="J717" i="1" s="1"/>
  <c r="J716" i="1" s="1"/>
  <c r="I719" i="1"/>
  <c r="I718" i="1" s="1"/>
  <c r="H719" i="1"/>
  <c r="H718" i="1" s="1"/>
  <c r="H717" i="1" s="1"/>
  <c r="H716" i="1" s="1"/>
  <c r="G719" i="1"/>
  <c r="G718" i="1" s="1"/>
  <c r="G717" i="1" s="1"/>
  <c r="G716" i="1" s="1"/>
  <c r="F719" i="1"/>
  <c r="F718" i="1"/>
  <c r="F717" i="1" s="1"/>
  <c r="F716" i="1" s="1"/>
  <c r="I717" i="1"/>
  <c r="I716" i="1" s="1"/>
  <c r="K714" i="1"/>
  <c r="K713" i="1" s="1"/>
  <c r="J714" i="1"/>
  <c r="J713" i="1" s="1"/>
  <c r="J712" i="1" s="1"/>
  <c r="J711" i="1" s="1"/>
  <c r="I714" i="1"/>
  <c r="H714" i="1"/>
  <c r="G714" i="1"/>
  <c r="G713" i="1" s="1"/>
  <c r="G712" i="1" s="1"/>
  <c r="G711" i="1" s="1"/>
  <c r="F714" i="1"/>
  <c r="F713" i="1" s="1"/>
  <c r="F712" i="1" s="1"/>
  <c r="F711" i="1" s="1"/>
  <c r="I713" i="1"/>
  <c r="I712" i="1" s="1"/>
  <c r="I711" i="1" s="1"/>
  <c r="H713" i="1"/>
  <c r="H712" i="1" s="1"/>
  <c r="H711" i="1" s="1"/>
  <c r="K712" i="1"/>
  <c r="K711" i="1" s="1"/>
  <c r="K710" i="1"/>
  <c r="J710" i="1"/>
  <c r="I710" i="1"/>
  <c r="H710" i="1"/>
  <c r="G710" i="1"/>
  <c r="F710" i="1"/>
  <c r="K709" i="1"/>
  <c r="J709" i="1"/>
  <c r="I709" i="1"/>
  <c r="I707" i="1" s="1"/>
  <c r="I706" i="1" s="1"/>
  <c r="I705" i="1" s="1"/>
  <c r="H709" i="1"/>
  <c r="H707" i="1" s="1"/>
  <c r="H706" i="1" s="1"/>
  <c r="H705" i="1" s="1"/>
  <c r="G709" i="1"/>
  <c r="F709" i="1"/>
  <c r="K708" i="1"/>
  <c r="K707" i="1" s="1"/>
  <c r="K706" i="1" s="1"/>
  <c r="K705" i="1" s="1"/>
  <c r="J708" i="1"/>
  <c r="J707" i="1" s="1"/>
  <c r="J706" i="1" s="1"/>
  <c r="J705" i="1" s="1"/>
  <c r="I708" i="1"/>
  <c r="H708" i="1"/>
  <c r="G708" i="1"/>
  <c r="G707" i="1" s="1"/>
  <c r="G706" i="1" s="1"/>
  <c r="G705" i="1" s="1"/>
  <c r="F708" i="1"/>
  <c r="F707" i="1" s="1"/>
  <c r="F706" i="1" s="1"/>
  <c r="F705" i="1" s="1"/>
  <c r="K704" i="1"/>
  <c r="J704" i="1"/>
  <c r="I704" i="1"/>
  <c r="H704" i="1"/>
  <c r="G704" i="1"/>
  <c r="F704" i="1"/>
  <c r="K703" i="1"/>
  <c r="J703" i="1"/>
  <c r="I703" i="1"/>
  <c r="H703" i="1"/>
  <c r="H701" i="1" s="1"/>
  <c r="H700" i="1" s="1"/>
  <c r="H699" i="1" s="1"/>
  <c r="G703" i="1"/>
  <c r="F703" i="1"/>
  <c r="K702" i="1"/>
  <c r="K701" i="1" s="1"/>
  <c r="K700" i="1" s="1"/>
  <c r="K699" i="1" s="1"/>
  <c r="J702" i="1"/>
  <c r="J701" i="1" s="1"/>
  <c r="J700" i="1" s="1"/>
  <c r="J699" i="1" s="1"/>
  <c r="I702" i="1"/>
  <c r="I701" i="1" s="1"/>
  <c r="I700" i="1" s="1"/>
  <c r="I699" i="1" s="1"/>
  <c r="H702" i="1"/>
  <c r="G702" i="1"/>
  <c r="G701" i="1" s="1"/>
  <c r="G700" i="1" s="1"/>
  <c r="G699" i="1" s="1"/>
  <c r="F702" i="1"/>
  <c r="F701" i="1" s="1"/>
  <c r="F700" i="1" s="1"/>
  <c r="F699" i="1" s="1"/>
  <c r="K698" i="1"/>
  <c r="J698" i="1"/>
  <c r="I698" i="1"/>
  <c r="H698" i="1"/>
  <c r="G698" i="1"/>
  <c r="F698" i="1"/>
  <c r="K697" i="1"/>
  <c r="J697" i="1"/>
  <c r="I697" i="1"/>
  <c r="H697" i="1"/>
  <c r="H695" i="1" s="1"/>
  <c r="H694" i="1" s="1"/>
  <c r="H693" i="1" s="1"/>
  <c r="G697" i="1"/>
  <c r="F697" i="1"/>
  <c r="K696" i="1"/>
  <c r="J696" i="1"/>
  <c r="J695" i="1" s="1"/>
  <c r="J694" i="1" s="1"/>
  <c r="J693" i="1" s="1"/>
  <c r="I696" i="1"/>
  <c r="I695" i="1" s="1"/>
  <c r="I694" i="1" s="1"/>
  <c r="I693" i="1" s="1"/>
  <c r="H696" i="1"/>
  <c r="G696" i="1"/>
  <c r="F696" i="1"/>
  <c r="F695" i="1" s="1"/>
  <c r="F694" i="1" s="1"/>
  <c r="F693" i="1" s="1"/>
  <c r="K695" i="1"/>
  <c r="K694" i="1" s="1"/>
  <c r="K693" i="1" s="1"/>
  <c r="G695" i="1"/>
  <c r="G694" i="1"/>
  <c r="G693" i="1" s="1"/>
  <c r="K692" i="1"/>
  <c r="J692" i="1"/>
  <c r="I692" i="1"/>
  <c r="H692" i="1"/>
  <c r="G692" i="1"/>
  <c r="F692" i="1"/>
  <c r="K691" i="1"/>
  <c r="J691" i="1"/>
  <c r="J690" i="1" s="1"/>
  <c r="J689" i="1" s="1"/>
  <c r="J688" i="1" s="1"/>
  <c r="I691" i="1"/>
  <c r="H691" i="1"/>
  <c r="G691" i="1"/>
  <c r="F691" i="1"/>
  <c r="F690" i="1" s="1"/>
  <c r="F689" i="1" s="1"/>
  <c r="F688" i="1" s="1"/>
  <c r="K687" i="1"/>
  <c r="J687" i="1"/>
  <c r="J685" i="1" s="1"/>
  <c r="J684" i="1" s="1"/>
  <c r="J683" i="1" s="1"/>
  <c r="I687" i="1"/>
  <c r="I685" i="1" s="1"/>
  <c r="I684" i="1" s="1"/>
  <c r="I683" i="1" s="1"/>
  <c r="H687" i="1"/>
  <c r="G687" i="1"/>
  <c r="F687" i="1"/>
  <c r="F685" i="1" s="1"/>
  <c r="F684" i="1" s="1"/>
  <c r="F683" i="1" s="1"/>
  <c r="K686" i="1"/>
  <c r="K685" i="1" s="1"/>
  <c r="K684" i="1" s="1"/>
  <c r="K683" i="1" s="1"/>
  <c r="J686" i="1"/>
  <c r="I686" i="1"/>
  <c r="H686" i="1"/>
  <c r="H685" i="1" s="1"/>
  <c r="G686" i="1"/>
  <c r="G685" i="1" s="1"/>
  <c r="G684" i="1" s="1"/>
  <c r="G683" i="1" s="1"/>
  <c r="F686" i="1"/>
  <c r="H684" i="1"/>
  <c r="H683" i="1" s="1"/>
  <c r="K682" i="1"/>
  <c r="J682" i="1"/>
  <c r="I682" i="1"/>
  <c r="H682" i="1"/>
  <c r="H680" i="1" s="1"/>
  <c r="H679" i="1" s="1"/>
  <c r="H678" i="1" s="1"/>
  <c r="G682" i="1"/>
  <c r="G680" i="1" s="1"/>
  <c r="G679" i="1" s="1"/>
  <c r="G678" i="1" s="1"/>
  <c r="F682" i="1"/>
  <c r="K681" i="1"/>
  <c r="J681" i="1"/>
  <c r="J680" i="1" s="1"/>
  <c r="J679" i="1" s="1"/>
  <c r="J678" i="1" s="1"/>
  <c r="I681" i="1"/>
  <c r="I680" i="1" s="1"/>
  <c r="I679" i="1" s="1"/>
  <c r="I678" i="1" s="1"/>
  <c r="H681" i="1"/>
  <c r="G681" i="1"/>
  <c r="F681" i="1"/>
  <c r="F680" i="1" s="1"/>
  <c r="F679" i="1" s="1"/>
  <c r="F678" i="1" s="1"/>
  <c r="K680" i="1"/>
  <c r="K679" i="1" s="1"/>
  <c r="K678" i="1" s="1"/>
  <c r="K677" i="1"/>
  <c r="K676" i="1" s="1"/>
  <c r="K675" i="1" s="1"/>
  <c r="K674" i="1" s="1"/>
  <c r="J677" i="1"/>
  <c r="J676" i="1" s="1"/>
  <c r="I677" i="1"/>
  <c r="I676" i="1" s="1"/>
  <c r="I675" i="1" s="1"/>
  <c r="I674" i="1" s="1"/>
  <c r="H677" i="1"/>
  <c r="G677" i="1"/>
  <c r="F677" i="1"/>
  <c r="F676" i="1" s="1"/>
  <c r="F675" i="1" s="1"/>
  <c r="F674" i="1" s="1"/>
  <c r="H676" i="1"/>
  <c r="H675" i="1" s="1"/>
  <c r="H674" i="1" s="1"/>
  <c r="G676" i="1"/>
  <c r="G675" i="1" s="1"/>
  <c r="G674" i="1" s="1"/>
  <c r="J675" i="1"/>
  <c r="J674" i="1" s="1"/>
  <c r="K673" i="1"/>
  <c r="K672" i="1" s="1"/>
  <c r="K671" i="1" s="1"/>
  <c r="J673" i="1"/>
  <c r="J672" i="1" s="1"/>
  <c r="I673" i="1"/>
  <c r="I672" i="1" s="1"/>
  <c r="I671" i="1" s="1"/>
  <c r="H673" i="1"/>
  <c r="G673" i="1"/>
  <c r="G672" i="1" s="1"/>
  <c r="G671" i="1" s="1"/>
  <c r="F673" i="1"/>
  <c r="F672" i="1" s="1"/>
  <c r="F671" i="1" s="1"/>
  <c r="H672" i="1"/>
  <c r="H671" i="1" s="1"/>
  <c r="J671" i="1"/>
  <c r="J667" i="1" s="1"/>
  <c r="K670" i="1"/>
  <c r="K669" i="1" s="1"/>
  <c r="K668" i="1" s="1"/>
  <c r="J670" i="1"/>
  <c r="I670" i="1"/>
  <c r="H670" i="1"/>
  <c r="H669" i="1" s="1"/>
  <c r="H668" i="1" s="1"/>
  <c r="G670" i="1"/>
  <c r="G669" i="1" s="1"/>
  <c r="G668" i="1" s="1"/>
  <c r="F670" i="1"/>
  <c r="J669" i="1"/>
  <c r="J668" i="1" s="1"/>
  <c r="I669" i="1"/>
  <c r="I668" i="1" s="1"/>
  <c r="I667" i="1" s="1"/>
  <c r="F669" i="1"/>
  <c r="F668" i="1" s="1"/>
  <c r="K666" i="1"/>
  <c r="J666" i="1"/>
  <c r="I666" i="1"/>
  <c r="H666" i="1"/>
  <c r="H664" i="1" s="1"/>
  <c r="H663" i="1" s="1"/>
  <c r="H662" i="1" s="1"/>
  <c r="G666" i="1"/>
  <c r="G664" i="1" s="1"/>
  <c r="G663" i="1" s="1"/>
  <c r="G662" i="1" s="1"/>
  <c r="F666" i="1"/>
  <c r="K665" i="1"/>
  <c r="J665" i="1"/>
  <c r="J664" i="1" s="1"/>
  <c r="I665" i="1"/>
  <c r="I664" i="1" s="1"/>
  <c r="I663" i="1" s="1"/>
  <c r="I662" i="1" s="1"/>
  <c r="H665" i="1"/>
  <c r="G665" i="1"/>
  <c r="F665" i="1"/>
  <c r="F664" i="1" s="1"/>
  <c r="F663" i="1" s="1"/>
  <c r="F662" i="1" s="1"/>
  <c r="K664" i="1"/>
  <c r="K663" i="1" s="1"/>
  <c r="K662" i="1" s="1"/>
  <c r="J663" i="1"/>
  <c r="J662" i="1" s="1"/>
  <c r="K661" i="1"/>
  <c r="J661" i="1"/>
  <c r="I661" i="1"/>
  <c r="I659" i="1" s="1"/>
  <c r="I658" i="1" s="1"/>
  <c r="I657" i="1" s="1"/>
  <c r="H661" i="1"/>
  <c r="G661" i="1"/>
  <c r="F661" i="1"/>
  <c r="K660" i="1"/>
  <c r="K659" i="1" s="1"/>
  <c r="K658" i="1" s="1"/>
  <c r="K657" i="1" s="1"/>
  <c r="J660" i="1"/>
  <c r="J659" i="1" s="1"/>
  <c r="J658" i="1" s="1"/>
  <c r="J657" i="1" s="1"/>
  <c r="I660" i="1"/>
  <c r="H660" i="1"/>
  <c r="H659" i="1" s="1"/>
  <c r="H658" i="1" s="1"/>
  <c r="H657" i="1" s="1"/>
  <c r="G660" i="1"/>
  <c r="G659" i="1" s="1"/>
  <c r="G658" i="1" s="1"/>
  <c r="G657" i="1" s="1"/>
  <c r="F660" i="1"/>
  <c r="F659" i="1"/>
  <c r="F658" i="1" s="1"/>
  <c r="F657" i="1" s="1"/>
  <c r="K656" i="1"/>
  <c r="J656" i="1"/>
  <c r="I656" i="1"/>
  <c r="H656" i="1"/>
  <c r="G656" i="1"/>
  <c r="F656" i="1"/>
  <c r="K655" i="1"/>
  <c r="J655" i="1"/>
  <c r="I655" i="1"/>
  <c r="H655" i="1"/>
  <c r="G655" i="1"/>
  <c r="F655" i="1"/>
  <c r="K654" i="1"/>
  <c r="K653" i="1" s="1"/>
  <c r="K652" i="1" s="1"/>
  <c r="K651" i="1" s="1"/>
  <c r="J654" i="1"/>
  <c r="J653" i="1" s="1"/>
  <c r="J652" i="1" s="1"/>
  <c r="J651" i="1" s="1"/>
  <c r="I654" i="1"/>
  <c r="H654" i="1"/>
  <c r="G654" i="1"/>
  <c r="G653" i="1" s="1"/>
  <c r="G652" i="1" s="1"/>
  <c r="G651" i="1" s="1"/>
  <c r="F654" i="1"/>
  <c r="F653" i="1" s="1"/>
  <c r="F652" i="1" s="1"/>
  <c r="F651" i="1" s="1"/>
  <c r="K647" i="1"/>
  <c r="J647" i="1"/>
  <c r="J646" i="1" s="1"/>
  <c r="I647" i="1"/>
  <c r="I646" i="1" s="1"/>
  <c r="I645" i="1" s="1"/>
  <c r="I644" i="1" s="1"/>
  <c r="I643" i="1" s="1"/>
  <c r="H647" i="1"/>
  <c r="G647" i="1"/>
  <c r="F647" i="1"/>
  <c r="F646" i="1" s="1"/>
  <c r="F645" i="1" s="1"/>
  <c r="F644" i="1" s="1"/>
  <c r="F643" i="1" s="1"/>
  <c r="K646" i="1"/>
  <c r="K645" i="1" s="1"/>
  <c r="K644" i="1" s="1"/>
  <c r="K643" i="1" s="1"/>
  <c r="H646" i="1"/>
  <c r="H645" i="1" s="1"/>
  <c r="G646" i="1"/>
  <c r="G645" i="1" s="1"/>
  <c r="G644" i="1" s="1"/>
  <c r="G643" i="1" s="1"/>
  <c r="J645" i="1"/>
  <c r="J644" i="1" s="1"/>
  <c r="J643" i="1" s="1"/>
  <c r="H644" i="1"/>
  <c r="H643" i="1" s="1"/>
  <c r="K642" i="1"/>
  <c r="K641" i="1" s="1"/>
  <c r="K640" i="1" s="1"/>
  <c r="K639" i="1" s="1"/>
  <c r="J642" i="1"/>
  <c r="J641" i="1" s="1"/>
  <c r="J640" i="1" s="1"/>
  <c r="J639" i="1" s="1"/>
  <c r="I642" i="1"/>
  <c r="I641" i="1" s="1"/>
  <c r="I640" i="1" s="1"/>
  <c r="I639" i="1" s="1"/>
  <c r="H642" i="1"/>
  <c r="H641" i="1" s="1"/>
  <c r="H640" i="1" s="1"/>
  <c r="H639" i="1" s="1"/>
  <c r="G642" i="1"/>
  <c r="G641" i="1" s="1"/>
  <c r="G640" i="1" s="1"/>
  <c r="G639" i="1" s="1"/>
  <c r="F642" i="1"/>
  <c r="F641" i="1" s="1"/>
  <c r="F640" i="1" s="1"/>
  <c r="F639" i="1" s="1"/>
  <c r="K638" i="1"/>
  <c r="K637" i="1" s="1"/>
  <c r="K636" i="1" s="1"/>
  <c r="K635" i="1" s="1"/>
  <c r="J638" i="1"/>
  <c r="J637" i="1" s="1"/>
  <c r="J636" i="1" s="1"/>
  <c r="J635" i="1" s="1"/>
  <c r="I638" i="1"/>
  <c r="H638" i="1"/>
  <c r="H637" i="1" s="1"/>
  <c r="H636" i="1" s="1"/>
  <c r="H635" i="1" s="1"/>
  <c r="G638" i="1"/>
  <c r="G637" i="1" s="1"/>
  <c r="G636" i="1" s="1"/>
  <c r="G635" i="1" s="1"/>
  <c r="F638" i="1"/>
  <c r="I637" i="1"/>
  <c r="I636" i="1" s="1"/>
  <c r="I635" i="1" s="1"/>
  <c r="F637" i="1"/>
  <c r="F636" i="1" s="1"/>
  <c r="F635" i="1" s="1"/>
  <c r="K634" i="1"/>
  <c r="K633" i="1" s="1"/>
  <c r="K632" i="1" s="1"/>
  <c r="K631" i="1" s="1"/>
  <c r="J634" i="1"/>
  <c r="I634" i="1"/>
  <c r="H634" i="1"/>
  <c r="H633" i="1" s="1"/>
  <c r="H632" i="1" s="1"/>
  <c r="H631" i="1" s="1"/>
  <c r="G634" i="1"/>
  <c r="G633" i="1" s="1"/>
  <c r="G632" i="1" s="1"/>
  <c r="G631" i="1" s="1"/>
  <c r="F634" i="1"/>
  <c r="J633" i="1"/>
  <c r="J632" i="1" s="1"/>
  <c r="J631" i="1" s="1"/>
  <c r="I633" i="1"/>
  <c r="I632" i="1" s="1"/>
  <c r="I631" i="1" s="1"/>
  <c r="F633" i="1"/>
  <c r="F632" i="1" s="1"/>
  <c r="F631" i="1" s="1"/>
  <c r="K630" i="1"/>
  <c r="K629" i="1" s="1"/>
  <c r="K628" i="1" s="1"/>
  <c r="K627" i="1" s="1"/>
  <c r="J630" i="1"/>
  <c r="I630" i="1"/>
  <c r="I629" i="1" s="1"/>
  <c r="I628" i="1" s="1"/>
  <c r="I627" i="1" s="1"/>
  <c r="H630" i="1"/>
  <c r="H629" i="1" s="1"/>
  <c r="H628" i="1" s="1"/>
  <c r="H627" i="1" s="1"/>
  <c r="G630" i="1"/>
  <c r="G629" i="1" s="1"/>
  <c r="G628" i="1" s="1"/>
  <c r="G627" i="1" s="1"/>
  <c r="F630" i="1"/>
  <c r="F629" i="1" s="1"/>
  <c r="F628" i="1" s="1"/>
  <c r="F627" i="1" s="1"/>
  <c r="J629" i="1"/>
  <c r="J628" i="1" s="1"/>
  <c r="J627" i="1" s="1"/>
  <c r="K626" i="1"/>
  <c r="K625" i="1" s="1"/>
  <c r="K624" i="1" s="1"/>
  <c r="K623" i="1" s="1"/>
  <c r="J626" i="1"/>
  <c r="J625" i="1" s="1"/>
  <c r="J624" i="1" s="1"/>
  <c r="J623" i="1" s="1"/>
  <c r="I626" i="1"/>
  <c r="H626" i="1"/>
  <c r="H625" i="1" s="1"/>
  <c r="H624" i="1" s="1"/>
  <c r="H623" i="1" s="1"/>
  <c r="G626" i="1"/>
  <c r="F626" i="1"/>
  <c r="F625" i="1" s="1"/>
  <c r="F624" i="1" s="1"/>
  <c r="F623" i="1" s="1"/>
  <c r="I625" i="1"/>
  <c r="I624" i="1" s="1"/>
  <c r="I623" i="1" s="1"/>
  <c r="G625" i="1"/>
  <c r="G624" i="1"/>
  <c r="G623" i="1" s="1"/>
  <c r="K620" i="1"/>
  <c r="J620" i="1"/>
  <c r="I620" i="1"/>
  <c r="I619" i="1" s="1"/>
  <c r="I618" i="1" s="1"/>
  <c r="H620" i="1"/>
  <c r="H619" i="1" s="1"/>
  <c r="H618" i="1" s="1"/>
  <c r="H617" i="1" s="1"/>
  <c r="G620" i="1"/>
  <c r="G619" i="1" s="1"/>
  <c r="G618" i="1" s="1"/>
  <c r="G617" i="1" s="1"/>
  <c r="F620" i="1"/>
  <c r="K619" i="1"/>
  <c r="J619" i="1"/>
  <c r="J618" i="1" s="1"/>
  <c r="J617" i="1" s="1"/>
  <c r="F619" i="1"/>
  <c r="F618" i="1" s="1"/>
  <c r="F617" i="1" s="1"/>
  <c r="K618" i="1"/>
  <c r="K617" i="1" s="1"/>
  <c r="I617" i="1"/>
  <c r="K616" i="1"/>
  <c r="K615" i="1" s="1"/>
  <c r="K614" i="1" s="1"/>
  <c r="J616" i="1"/>
  <c r="J615" i="1" s="1"/>
  <c r="J614" i="1" s="1"/>
  <c r="I616" i="1"/>
  <c r="H616" i="1"/>
  <c r="H615" i="1" s="1"/>
  <c r="H614" i="1" s="1"/>
  <c r="G616" i="1"/>
  <c r="F616" i="1"/>
  <c r="F615" i="1" s="1"/>
  <c r="F614" i="1" s="1"/>
  <c r="I615" i="1"/>
  <c r="I614" i="1" s="1"/>
  <c r="G615" i="1"/>
  <c r="G614" i="1"/>
  <c r="K613" i="1"/>
  <c r="J613" i="1"/>
  <c r="J612" i="1" s="1"/>
  <c r="I613" i="1"/>
  <c r="H613" i="1"/>
  <c r="H612" i="1" s="1"/>
  <c r="H611" i="1" s="1"/>
  <c r="G613" i="1"/>
  <c r="G612" i="1" s="1"/>
  <c r="G611" i="1" s="1"/>
  <c r="F613" i="1"/>
  <c r="F612" i="1" s="1"/>
  <c r="F611" i="1" s="1"/>
  <c r="K612" i="1"/>
  <c r="K611" i="1" s="1"/>
  <c r="I612" i="1"/>
  <c r="I611" i="1" s="1"/>
  <c r="I607" i="1" s="1"/>
  <c r="I602" i="1" s="1"/>
  <c r="J611" i="1"/>
  <c r="K610" i="1"/>
  <c r="K609" i="1" s="1"/>
  <c r="J610" i="1"/>
  <c r="I610" i="1"/>
  <c r="H610" i="1"/>
  <c r="H609" i="1" s="1"/>
  <c r="H608" i="1" s="1"/>
  <c r="G610" i="1"/>
  <c r="G609" i="1" s="1"/>
  <c r="G608" i="1" s="1"/>
  <c r="F610" i="1"/>
  <c r="F609" i="1" s="1"/>
  <c r="F608" i="1" s="1"/>
  <c r="J609" i="1"/>
  <c r="J608" i="1" s="1"/>
  <c r="J607" i="1" s="1"/>
  <c r="I609" i="1"/>
  <c r="I608" i="1" s="1"/>
  <c r="K608" i="1"/>
  <c r="K607" i="1"/>
  <c r="K606" i="1"/>
  <c r="J606" i="1"/>
  <c r="I606" i="1"/>
  <c r="I605" i="1" s="1"/>
  <c r="I604" i="1" s="1"/>
  <c r="I603" i="1" s="1"/>
  <c r="H606" i="1"/>
  <c r="H605" i="1" s="1"/>
  <c r="H604" i="1" s="1"/>
  <c r="H603" i="1" s="1"/>
  <c r="G606" i="1"/>
  <c r="G605" i="1" s="1"/>
  <c r="G604" i="1" s="1"/>
  <c r="G603" i="1" s="1"/>
  <c r="F606" i="1"/>
  <c r="K605" i="1"/>
  <c r="K604" i="1" s="1"/>
  <c r="J605" i="1"/>
  <c r="J604" i="1" s="1"/>
  <c r="F605" i="1"/>
  <c r="F604" i="1" s="1"/>
  <c r="F603" i="1" s="1"/>
  <c r="K603" i="1"/>
  <c r="K602" i="1" s="1"/>
  <c r="J603" i="1"/>
  <c r="K601" i="1"/>
  <c r="K600" i="1" s="1"/>
  <c r="K599" i="1" s="1"/>
  <c r="K598" i="1" s="1"/>
  <c r="K597" i="1" s="1"/>
  <c r="J601" i="1"/>
  <c r="J600" i="1" s="1"/>
  <c r="I601" i="1"/>
  <c r="I600" i="1" s="1"/>
  <c r="I599" i="1" s="1"/>
  <c r="I598" i="1" s="1"/>
  <c r="I597" i="1" s="1"/>
  <c r="H601" i="1"/>
  <c r="H600" i="1" s="1"/>
  <c r="H599" i="1" s="1"/>
  <c r="G601" i="1"/>
  <c r="F601" i="1"/>
  <c r="F600" i="1" s="1"/>
  <c r="F599" i="1" s="1"/>
  <c r="F598" i="1" s="1"/>
  <c r="G600" i="1"/>
  <c r="G599" i="1" s="1"/>
  <c r="G598" i="1" s="1"/>
  <c r="G597" i="1" s="1"/>
  <c r="J599" i="1"/>
  <c r="J598" i="1" s="1"/>
  <c r="H598" i="1"/>
  <c r="H597" i="1" s="1"/>
  <c r="J597" i="1"/>
  <c r="F597" i="1"/>
  <c r="K596" i="1"/>
  <c r="K595" i="1" s="1"/>
  <c r="K594" i="1" s="1"/>
  <c r="K593" i="1" s="1"/>
  <c r="J596" i="1"/>
  <c r="I596" i="1"/>
  <c r="H596" i="1"/>
  <c r="H595" i="1" s="1"/>
  <c r="H594" i="1" s="1"/>
  <c r="H593" i="1" s="1"/>
  <c r="G596" i="1"/>
  <c r="G595" i="1" s="1"/>
  <c r="G594" i="1" s="1"/>
  <c r="G593" i="1" s="1"/>
  <c r="F596" i="1"/>
  <c r="J595" i="1"/>
  <c r="J594" i="1" s="1"/>
  <c r="J593" i="1" s="1"/>
  <c r="I595" i="1"/>
  <c r="F595" i="1"/>
  <c r="F594" i="1" s="1"/>
  <c r="F593" i="1" s="1"/>
  <c r="I594" i="1"/>
  <c r="I593" i="1" s="1"/>
  <c r="K592" i="1"/>
  <c r="K591" i="1" s="1"/>
  <c r="K590" i="1" s="1"/>
  <c r="K589" i="1" s="1"/>
  <c r="J592" i="1"/>
  <c r="J591" i="1" s="1"/>
  <c r="J590" i="1" s="1"/>
  <c r="J589" i="1" s="1"/>
  <c r="I592" i="1"/>
  <c r="I591" i="1" s="1"/>
  <c r="I590" i="1" s="1"/>
  <c r="I589" i="1" s="1"/>
  <c r="H592" i="1"/>
  <c r="H591" i="1" s="1"/>
  <c r="H590" i="1" s="1"/>
  <c r="H589" i="1" s="1"/>
  <c r="G592" i="1"/>
  <c r="G591" i="1" s="1"/>
  <c r="G590" i="1" s="1"/>
  <c r="G589" i="1" s="1"/>
  <c r="F592" i="1"/>
  <c r="F591" i="1" s="1"/>
  <c r="F590" i="1" s="1"/>
  <c r="F589" i="1" s="1"/>
  <c r="K588" i="1"/>
  <c r="K587" i="1" s="1"/>
  <c r="K586" i="1" s="1"/>
  <c r="K585" i="1" s="1"/>
  <c r="J588" i="1"/>
  <c r="J587" i="1" s="1"/>
  <c r="J586" i="1" s="1"/>
  <c r="J585" i="1" s="1"/>
  <c r="I588" i="1"/>
  <c r="I587" i="1" s="1"/>
  <c r="I586" i="1" s="1"/>
  <c r="I585" i="1" s="1"/>
  <c r="H588" i="1"/>
  <c r="H587" i="1" s="1"/>
  <c r="H586" i="1" s="1"/>
  <c r="H585" i="1" s="1"/>
  <c r="G588" i="1"/>
  <c r="G587" i="1" s="1"/>
  <c r="G586" i="1" s="1"/>
  <c r="G585" i="1" s="1"/>
  <c r="F588" i="1"/>
  <c r="F587" i="1"/>
  <c r="F586" i="1" s="1"/>
  <c r="F585" i="1" s="1"/>
  <c r="K584" i="1"/>
  <c r="K583" i="1" s="1"/>
  <c r="J584" i="1"/>
  <c r="I584" i="1"/>
  <c r="H584" i="1"/>
  <c r="H583" i="1" s="1"/>
  <c r="H582" i="1" s="1"/>
  <c r="H581" i="1" s="1"/>
  <c r="G584" i="1"/>
  <c r="G583" i="1" s="1"/>
  <c r="G582" i="1" s="1"/>
  <c r="F584" i="1"/>
  <c r="F583" i="1" s="1"/>
  <c r="F582" i="1" s="1"/>
  <c r="F581" i="1" s="1"/>
  <c r="J583" i="1"/>
  <c r="J582" i="1" s="1"/>
  <c r="I583" i="1"/>
  <c r="I582" i="1" s="1"/>
  <c r="I581" i="1" s="1"/>
  <c r="K582" i="1"/>
  <c r="K581" i="1" s="1"/>
  <c r="J581" i="1"/>
  <c r="G581" i="1"/>
  <c r="K580" i="1"/>
  <c r="J580" i="1"/>
  <c r="I580" i="1"/>
  <c r="I579" i="1" s="1"/>
  <c r="I578" i="1" s="1"/>
  <c r="I577" i="1" s="1"/>
  <c r="H580" i="1"/>
  <c r="H579" i="1" s="1"/>
  <c r="H578" i="1" s="1"/>
  <c r="H577" i="1" s="1"/>
  <c r="G580" i="1"/>
  <c r="F580" i="1"/>
  <c r="K579" i="1"/>
  <c r="J579" i="1"/>
  <c r="J578" i="1" s="1"/>
  <c r="J577" i="1" s="1"/>
  <c r="G579" i="1"/>
  <c r="G578" i="1" s="1"/>
  <c r="F579" i="1"/>
  <c r="F578" i="1" s="1"/>
  <c r="F577" i="1" s="1"/>
  <c r="K578" i="1"/>
  <c r="K577" i="1" s="1"/>
  <c r="G577" i="1"/>
  <c r="K576" i="1"/>
  <c r="K575" i="1" s="1"/>
  <c r="J576" i="1"/>
  <c r="J575" i="1" s="1"/>
  <c r="J574" i="1" s="1"/>
  <c r="J573" i="1" s="1"/>
  <c r="I576" i="1"/>
  <c r="H576" i="1"/>
  <c r="H575" i="1" s="1"/>
  <c r="H574" i="1" s="1"/>
  <c r="H573" i="1" s="1"/>
  <c r="G576" i="1"/>
  <c r="F576" i="1"/>
  <c r="F575" i="1" s="1"/>
  <c r="F574" i="1" s="1"/>
  <c r="F573" i="1" s="1"/>
  <c r="I575" i="1"/>
  <c r="I574" i="1" s="1"/>
  <c r="I573" i="1" s="1"/>
  <c r="G575" i="1"/>
  <c r="K574" i="1"/>
  <c r="K573" i="1" s="1"/>
  <c r="G574" i="1"/>
  <c r="G573" i="1" s="1"/>
  <c r="K572" i="1"/>
  <c r="J572" i="1"/>
  <c r="J571" i="1" s="1"/>
  <c r="J570" i="1" s="1"/>
  <c r="J569" i="1" s="1"/>
  <c r="I572" i="1"/>
  <c r="I571" i="1" s="1"/>
  <c r="I570" i="1" s="1"/>
  <c r="I569" i="1" s="1"/>
  <c r="H572" i="1"/>
  <c r="H571" i="1" s="1"/>
  <c r="H570" i="1" s="1"/>
  <c r="H569" i="1" s="1"/>
  <c r="G572" i="1"/>
  <c r="F572" i="1"/>
  <c r="K571" i="1"/>
  <c r="G571" i="1"/>
  <c r="G570" i="1" s="1"/>
  <c r="G569" i="1" s="1"/>
  <c r="F571" i="1"/>
  <c r="F570" i="1" s="1"/>
  <c r="F569" i="1" s="1"/>
  <c r="K570" i="1"/>
  <c r="K569" i="1"/>
  <c r="K567" i="1"/>
  <c r="K566" i="1" s="1"/>
  <c r="K565" i="1" s="1"/>
  <c r="J567" i="1"/>
  <c r="J566" i="1" s="1"/>
  <c r="J565" i="1" s="1"/>
  <c r="J564" i="1" s="1"/>
  <c r="I567" i="1"/>
  <c r="H567" i="1"/>
  <c r="G567" i="1"/>
  <c r="F567" i="1"/>
  <c r="F566" i="1" s="1"/>
  <c r="F565" i="1" s="1"/>
  <c r="F564" i="1" s="1"/>
  <c r="I566" i="1"/>
  <c r="H566" i="1"/>
  <c r="H565" i="1" s="1"/>
  <c r="H564" i="1" s="1"/>
  <c r="G566" i="1"/>
  <c r="I565" i="1"/>
  <c r="I564" i="1" s="1"/>
  <c r="G565" i="1"/>
  <c r="G564" i="1" s="1"/>
  <c r="K564" i="1"/>
  <c r="K563" i="1"/>
  <c r="K562" i="1" s="1"/>
  <c r="K561" i="1" s="1"/>
  <c r="K560" i="1" s="1"/>
  <c r="J563" i="1"/>
  <c r="J562" i="1" s="1"/>
  <c r="I563" i="1"/>
  <c r="H563" i="1"/>
  <c r="G563" i="1"/>
  <c r="F563" i="1"/>
  <c r="F562" i="1" s="1"/>
  <c r="F561" i="1" s="1"/>
  <c r="F560" i="1" s="1"/>
  <c r="I562" i="1"/>
  <c r="H562" i="1"/>
  <c r="H561" i="1" s="1"/>
  <c r="G562" i="1"/>
  <c r="G561" i="1" s="1"/>
  <c r="G560" i="1" s="1"/>
  <c r="J561" i="1"/>
  <c r="J560" i="1" s="1"/>
  <c r="I561" i="1"/>
  <c r="I560" i="1"/>
  <c r="H560" i="1"/>
  <c r="K559" i="1"/>
  <c r="J559" i="1"/>
  <c r="J558" i="1" s="1"/>
  <c r="J557" i="1" s="1"/>
  <c r="J556" i="1" s="1"/>
  <c r="I559" i="1"/>
  <c r="H559" i="1"/>
  <c r="H558" i="1" s="1"/>
  <c r="H557" i="1" s="1"/>
  <c r="H556" i="1" s="1"/>
  <c r="G559" i="1"/>
  <c r="F559" i="1"/>
  <c r="F558" i="1" s="1"/>
  <c r="F557" i="1" s="1"/>
  <c r="F556" i="1" s="1"/>
  <c r="K558" i="1"/>
  <c r="I558" i="1"/>
  <c r="I557" i="1" s="1"/>
  <c r="G558" i="1"/>
  <c r="G557" i="1" s="1"/>
  <c r="G556" i="1" s="1"/>
  <c r="K557" i="1"/>
  <c r="K556" i="1" s="1"/>
  <c r="I556" i="1"/>
  <c r="K555" i="1"/>
  <c r="K554" i="1" s="1"/>
  <c r="K553" i="1" s="1"/>
  <c r="J555" i="1"/>
  <c r="J554" i="1" s="1"/>
  <c r="J553" i="1" s="1"/>
  <c r="J552" i="1" s="1"/>
  <c r="I555" i="1"/>
  <c r="I554" i="1" s="1"/>
  <c r="I553" i="1" s="1"/>
  <c r="H555" i="1"/>
  <c r="G555" i="1"/>
  <c r="F555" i="1"/>
  <c r="F554" i="1" s="1"/>
  <c r="F553" i="1" s="1"/>
  <c r="F552" i="1" s="1"/>
  <c r="H554" i="1"/>
  <c r="H553" i="1" s="1"/>
  <c r="H552" i="1" s="1"/>
  <c r="H551" i="1" s="1"/>
  <c r="G554" i="1"/>
  <c r="G553" i="1" s="1"/>
  <c r="G552" i="1" s="1"/>
  <c r="K552" i="1"/>
  <c r="I552" i="1"/>
  <c r="I551" i="1"/>
  <c r="K550" i="1"/>
  <c r="J550" i="1"/>
  <c r="I550" i="1"/>
  <c r="I549" i="1" s="1"/>
  <c r="I548" i="1" s="1"/>
  <c r="H550" i="1"/>
  <c r="H549" i="1" s="1"/>
  <c r="H548" i="1" s="1"/>
  <c r="G550" i="1"/>
  <c r="G549" i="1" s="1"/>
  <c r="G548" i="1" s="1"/>
  <c r="F550" i="1"/>
  <c r="F549" i="1" s="1"/>
  <c r="F548" i="1" s="1"/>
  <c r="K549" i="1"/>
  <c r="J549" i="1"/>
  <c r="J548" i="1" s="1"/>
  <c r="K548" i="1"/>
  <c r="K547" i="1"/>
  <c r="J547" i="1"/>
  <c r="J546" i="1" s="1"/>
  <c r="I547" i="1"/>
  <c r="I546" i="1" s="1"/>
  <c r="I545" i="1" s="1"/>
  <c r="H547" i="1"/>
  <c r="G547" i="1"/>
  <c r="F547" i="1"/>
  <c r="F546" i="1" s="1"/>
  <c r="K546" i="1"/>
  <c r="K545" i="1" s="1"/>
  <c r="H546" i="1"/>
  <c r="H545" i="1" s="1"/>
  <c r="G546" i="1"/>
  <c r="G545" i="1" s="1"/>
  <c r="J545" i="1"/>
  <c r="F545" i="1"/>
  <c r="F541" i="1" s="1"/>
  <c r="K544" i="1"/>
  <c r="K543" i="1" s="1"/>
  <c r="K542" i="1" s="1"/>
  <c r="J544" i="1"/>
  <c r="I544" i="1"/>
  <c r="H544" i="1"/>
  <c r="H543" i="1" s="1"/>
  <c r="H542" i="1" s="1"/>
  <c r="G544" i="1"/>
  <c r="G543" i="1" s="1"/>
  <c r="G542" i="1" s="1"/>
  <c r="F544" i="1"/>
  <c r="J543" i="1"/>
  <c r="J542" i="1" s="1"/>
  <c r="I543" i="1"/>
  <c r="I542" i="1" s="1"/>
  <c r="I541" i="1" s="1"/>
  <c r="F543" i="1"/>
  <c r="F542" i="1" s="1"/>
  <c r="K540" i="1"/>
  <c r="K539" i="1" s="1"/>
  <c r="K538" i="1" s="1"/>
  <c r="J540" i="1"/>
  <c r="J539" i="1" s="1"/>
  <c r="J538" i="1" s="1"/>
  <c r="J537" i="1" s="1"/>
  <c r="I540" i="1"/>
  <c r="I539" i="1" s="1"/>
  <c r="I538" i="1" s="1"/>
  <c r="I537" i="1" s="1"/>
  <c r="H540" i="1"/>
  <c r="H539" i="1" s="1"/>
  <c r="H538" i="1" s="1"/>
  <c r="H537" i="1" s="1"/>
  <c r="G540" i="1"/>
  <c r="F540" i="1"/>
  <c r="G539" i="1"/>
  <c r="G538" i="1" s="1"/>
  <c r="G537" i="1" s="1"/>
  <c r="F539" i="1"/>
  <c r="F538" i="1" s="1"/>
  <c r="K537" i="1"/>
  <c r="F537" i="1"/>
  <c r="K535" i="1"/>
  <c r="J535" i="1"/>
  <c r="J534" i="1" s="1"/>
  <c r="I535" i="1"/>
  <c r="H535" i="1"/>
  <c r="H534" i="1" s="1"/>
  <c r="H533" i="1" s="1"/>
  <c r="H532" i="1" s="1"/>
  <c r="G535" i="1"/>
  <c r="G534" i="1" s="1"/>
  <c r="G533" i="1" s="1"/>
  <c r="G532" i="1" s="1"/>
  <c r="F535" i="1"/>
  <c r="F534" i="1" s="1"/>
  <c r="K534" i="1"/>
  <c r="I534" i="1"/>
  <c r="K533" i="1"/>
  <c r="J533" i="1"/>
  <c r="J532" i="1" s="1"/>
  <c r="I533" i="1"/>
  <c r="I532" i="1" s="1"/>
  <c r="F533" i="1"/>
  <c r="F532" i="1" s="1"/>
  <c r="K532" i="1"/>
  <c r="K531" i="1"/>
  <c r="J531" i="1"/>
  <c r="J530" i="1" s="1"/>
  <c r="J529" i="1" s="1"/>
  <c r="I531" i="1"/>
  <c r="I530" i="1" s="1"/>
  <c r="I529" i="1" s="1"/>
  <c r="H531" i="1"/>
  <c r="G531" i="1"/>
  <c r="F531" i="1"/>
  <c r="F530" i="1" s="1"/>
  <c r="F529" i="1" s="1"/>
  <c r="K530" i="1"/>
  <c r="K529" i="1" s="1"/>
  <c r="H530" i="1"/>
  <c r="H529" i="1" s="1"/>
  <c r="G530" i="1"/>
  <c r="G529" i="1" s="1"/>
  <c r="K528" i="1"/>
  <c r="J528" i="1"/>
  <c r="I528" i="1"/>
  <c r="I527" i="1" s="1"/>
  <c r="I526" i="1" s="1"/>
  <c r="H528" i="1"/>
  <c r="H527" i="1" s="1"/>
  <c r="H526" i="1" s="1"/>
  <c r="H525" i="1" s="1"/>
  <c r="G528" i="1"/>
  <c r="G527" i="1" s="1"/>
  <c r="F528" i="1"/>
  <c r="K527" i="1"/>
  <c r="J527" i="1"/>
  <c r="J526" i="1" s="1"/>
  <c r="F527" i="1"/>
  <c r="F526" i="1" s="1"/>
  <c r="K526" i="1"/>
  <c r="K525" i="1" s="1"/>
  <c r="G526" i="1"/>
  <c r="G525" i="1" s="1"/>
  <c r="J525" i="1"/>
  <c r="K524" i="1"/>
  <c r="K523" i="1" s="1"/>
  <c r="K522" i="1" s="1"/>
  <c r="K521" i="1" s="1"/>
  <c r="J524" i="1"/>
  <c r="I524" i="1"/>
  <c r="H524" i="1"/>
  <c r="H523" i="1" s="1"/>
  <c r="G524" i="1"/>
  <c r="F524" i="1"/>
  <c r="F523" i="1" s="1"/>
  <c r="F522" i="1" s="1"/>
  <c r="F521" i="1" s="1"/>
  <c r="J523" i="1"/>
  <c r="J522" i="1" s="1"/>
  <c r="J521" i="1" s="1"/>
  <c r="I523" i="1"/>
  <c r="G523" i="1"/>
  <c r="G522" i="1" s="1"/>
  <c r="G521" i="1" s="1"/>
  <c r="I522" i="1"/>
  <c r="I521" i="1" s="1"/>
  <c r="H522" i="1"/>
  <c r="H521" i="1" s="1"/>
  <c r="K520" i="1"/>
  <c r="I520" i="1"/>
  <c r="I519" i="1" s="1"/>
  <c r="I518" i="1" s="1"/>
  <c r="I517" i="1" s="1"/>
  <c r="H520" i="1"/>
  <c r="H519" i="1" s="1"/>
  <c r="H518" i="1" s="1"/>
  <c r="H517" i="1" s="1"/>
  <c r="G520" i="1"/>
  <c r="G519" i="1" s="1"/>
  <c r="G518" i="1" s="1"/>
  <c r="G517" i="1" s="1"/>
  <c r="K519" i="1"/>
  <c r="J519" i="1"/>
  <c r="J518" i="1" s="1"/>
  <c r="J517" i="1" s="1"/>
  <c r="F519" i="1"/>
  <c r="F518" i="1" s="1"/>
  <c r="F517" i="1" s="1"/>
  <c r="K518" i="1"/>
  <c r="K517" i="1" s="1"/>
  <c r="K516" i="1"/>
  <c r="K515" i="1" s="1"/>
  <c r="K514" i="1" s="1"/>
  <c r="K513" i="1" s="1"/>
  <c r="J516" i="1"/>
  <c r="J515" i="1" s="1"/>
  <c r="I516" i="1"/>
  <c r="H516" i="1"/>
  <c r="G516" i="1"/>
  <c r="F516" i="1"/>
  <c r="F515" i="1" s="1"/>
  <c r="F514" i="1" s="1"/>
  <c r="F513" i="1" s="1"/>
  <c r="I515" i="1"/>
  <c r="H515" i="1"/>
  <c r="H514" i="1" s="1"/>
  <c r="G515" i="1"/>
  <c r="G514" i="1" s="1"/>
  <c r="G513" i="1" s="1"/>
  <c r="J514" i="1"/>
  <c r="J513" i="1" s="1"/>
  <c r="I514" i="1"/>
  <c r="I513" i="1"/>
  <c r="H513" i="1"/>
  <c r="K510" i="1"/>
  <c r="J510" i="1"/>
  <c r="J509" i="1" s="1"/>
  <c r="J508" i="1" s="1"/>
  <c r="J507" i="1" s="1"/>
  <c r="J498" i="1" s="1"/>
  <c r="I510" i="1"/>
  <c r="I509" i="1" s="1"/>
  <c r="I508" i="1" s="1"/>
  <c r="I507" i="1" s="1"/>
  <c r="H510" i="1"/>
  <c r="G510" i="1"/>
  <c r="F510" i="1"/>
  <c r="F509" i="1" s="1"/>
  <c r="F508" i="1" s="1"/>
  <c r="F507" i="1" s="1"/>
  <c r="K509" i="1"/>
  <c r="H509" i="1"/>
  <c r="H508" i="1" s="1"/>
  <c r="H507" i="1" s="1"/>
  <c r="G509" i="1"/>
  <c r="K508" i="1"/>
  <c r="K507" i="1" s="1"/>
  <c r="G508" i="1"/>
  <c r="G507" i="1"/>
  <c r="K506" i="1"/>
  <c r="K505" i="1" s="1"/>
  <c r="K504" i="1" s="1"/>
  <c r="J506" i="1"/>
  <c r="J505" i="1" s="1"/>
  <c r="I506" i="1"/>
  <c r="H506" i="1"/>
  <c r="G506" i="1"/>
  <c r="F506" i="1"/>
  <c r="F505" i="1" s="1"/>
  <c r="F504" i="1" s="1"/>
  <c r="F503" i="1" s="1"/>
  <c r="I505" i="1"/>
  <c r="H505" i="1"/>
  <c r="H504" i="1" s="1"/>
  <c r="H503" i="1" s="1"/>
  <c r="G505" i="1"/>
  <c r="J504" i="1"/>
  <c r="J503" i="1" s="1"/>
  <c r="I504" i="1"/>
  <c r="I503" i="1" s="1"/>
  <c r="G504" i="1"/>
  <c r="G503" i="1" s="1"/>
  <c r="K503" i="1"/>
  <c r="K502" i="1"/>
  <c r="J502" i="1"/>
  <c r="J501" i="1" s="1"/>
  <c r="I502" i="1"/>
  <c r="I501" i="1" s="1"/>
  <c r="I500" i="1" s="1"/>
  <c r="I499" i="1" s="1"/>
  <c r="H502" i="1"/>
  <c r="G502" i="1"/>
  <c r="F502" i="1"/>
  <c r="F501" i="1" s="1"/>
  <c r="K501" i="1"/>
  <c r="K500" i="1" s="1"/>
  <c r="K499" i="1" s="1"/>
  <c r="H501" i="1"/>
  <c r="H500" i="1" s="1"/>
  <c r="G501" i="1"/>
  <c r="G500" i="1" s="1"/>
  <c r="G499" i="1" s="1"/>
  <c r="G498" i="1" s="1"/>
  <c r="J500" i="1"/>
  <c r="J499" i="1" s="1"/>
  <c r="F500" i="1"/>
  <c r="F499" i="1" s="1"/>
  <c r="H499" i="1"/>
  <c r="K497" i="1"/>
  <c r="K496" i="1" s="1"/>
  <c r="K495" i="1" s="1"/>
  <c r="K494" i="1" s="1"/>
  <c r="J497" i="1"/>
  <c r="J496" i="1" s="1"/>
  <c r="J495" i="1" s="1"/>
  <c r="J494" i="1" s="1"/>
  <c r="I497" i="1"/>
  <c r="H497" i="1"/>
  <c r="H496" i="1" s="1"/>
  <c r="H495" i="1" s="1"/>
  <c r="H494" i="1" s="1"/>
  <c r="G497" i="1"/>
  <c r="G496" i="1" s="1"/>
  <c r="G495" i="1" s="1"/>
  <c r="G494" i="1" s="1"/>
  <c r="F497" i="1"/>
  <c r="I496" i="1"/>
  <c r="F496" i="1"/>
  <c r="F495" i="1" s="1"/>
  <c r="F494" i="1" s="1"/>
  <c r="I495" i="1"/>
  <c r="I494" i="1" s="1"/>
  <c r="K493" i="1"/>
  <c r="J493" i="1"/>
  <c r="I493" i="1"/>
  <c r="I492" i="1" s="1"/>
  <c r="I491" i="1" s="1"/>
  <c r="I490" i="1" s="1"/>
  <c r="H493" i="1"/>
  <c r="H492" i="1" s="1"/>
  <c r="H491" i="1" s="1"/>
  <c r="H490" i="1" s="1"/>
  <c r="G493" i="1"/>
  <c r="G492" i="1" s="1"/>
  <c r="G491" i="1" s="1"/>
  <c r="G490" i="1" s="1"/>
  <c r="F493" i="1"/>
  <c r="K492" i="1"/>
  <c r="K491" i="1" s="1"/>
  <c r="J492" i="1"/>
  <c r="J491" i="1" s="1"/>
  <c r="F492" i="1"/>
  <c r="F491" i="1" s="1"/>
  <c r="F490" i="1" s="1"/>
  <c r="K490" i="1"/>
  <c r="J490" i="1"/>
  <c r="K489" i="1"/>
  <c r="K488" i="1" s="1"/>
  <c r="K487" i="1" s="1"/>
  <c r="K486" i="1" s="1"/>
  <c r="J489" i="1"/>
  <c r="J488" i="1" s="1"/>
  <c r="J487" i="1" s="1"/>
  <c r="J486" i="1" s="1"/>
  <c r="I489" i="1"/>
  <c r="H489" i="1"/>
  <c r="H488" i="1" s="1"/>
  <c r="H487" i="1" s="1"/>
  <c r="H486" i="1" s="1"/>
  <c r="G489" i="1"/>
  <c r="G488" i="1" s="1"/>
  <c r="G487" i="1" s="1"/>
  <c r="G486" i="1" s="1"/>
  <c r="F489" i="1"/>
  <c r="I488" i="1"/>
  <c r="I487" i="1" s="1"/>
  <c r="I486" i="1" s="1"/>
  <c r="F488" i="1"/>
  <c r="F487" i="1" s="1"/>
  <c r="F486" i="1" s="1"/>
  <c r="K485" i="1"/>
  <c r="J485" i="1"/>
  <c r="I485" i="1"/>
  <c r="I484" i="1" s="1"/>
  <c r="I483" i="1" s="1"/>
  <c r="I482" i="1" s="1"/>
  <c r="H485" i="1"/>
  <c r="H484" i="1" s="1"/>
  <c r="G485" i="1"/>
  <c r="G484" i="1" s="1"/>
  <c r="G483" i="1" s="1"/>
  <c r="G482" i="1" s="1"/>
  <c r="F485" i="1"/>
  <c r="K484" i="1"/>
  <c r="J484" i="1"/>
  <c r="J483" i="1" s="1"/>
  <c r="F484" i="1"/>
  <c r="F483" i="1" s="1"/>
  <c r="K483" i="1"/>
  <c r="K482" i="1" s="1"/>
  <c r="H483" i="1"/>
  <c r="H482" i="1" s="1"/>
  <c r="J482" i="1"/>
  <c r="F482" i="1"/>
  <c r="K479" i="1"/>
  <c r="I479" i="1"/>
  <c r="H479" i="1"/>
  <c r="H478" i="1" s="1"/>
  <c r="H477" i="1" s="1"/>
  <c r="H476" i="1" s="1"/>
  <c r="H475" i="1" s="1"/>
  <c r="G479" i="1"/>
  <c r="G478" i="1" s="1"/>
  <c r="G477" i="1" s="1"/>
  <c r="G476" i="1" s="1"/>
  <c r="G475" i="1" s="1"/>
  <c r="K478" i="1"/>
  <c r="K477" i="1" s="1"/>
  <c r="K476" i="1" s="1"/>
  <c r="K475" i="1" s="1"/>
  <c r="J478" i="1"/>
  <c r="I478" i="1"/>
  <c r="I477" i="1" s="1"/>
  <c r="I476" i="1" s="1"/>
  <c r="I475" i="1" s="1"/>
  <c r="F478" i="1"/>
  <c r="F477" i="1" s="1"/>
  <c r="F476" i="1" s="1"/>
  <c r="F475" i="1" s="1"/>
  <c r="J477" i="1"/>
  <c r="J476" i="1" s="1"/>
  <c r="J475" i="1" s="1"/>
  <c r="K474" i="1"/>
  <c r="K473" i="1" s="1"/>
  <c r="K472" i="1" s="1"/>
  <c r="K471" i="1" s="1"/>
  <c r="K470" i="1" s="1"/>
  <c r="J474" i="1"/>
  <c r="I474" i="1"/>
  <c r="I473" i="1" s="1"/>
  <c r="I472" i="1" s="1"/>
  <c r="I471" i="1" s="1"/>
  <c r="I470" i="1" s="1"/>
  <c r="H474" i="1"/>
  <c r="G474" i="1"/>
  <c r="G473" i="1" s="1"/>
  <c r="G472" i="1" s="1"/>
  <c r="G471" i="1" s="1"/>
  <c r="G470" i="1" s="1"/>
  <c r="F474" i="1"/>
  <c r="J473" i="1"/>
  <c r="J472" i="1" s="1"/>
  <c r="J471" i="1" s="1"/>
  <c r="J470" i="1" s="1"/>
  <c r="H473" i="1"/>
  <c r="F473" i="1"/>
  <c r="H472" i="1"/>
  <c r="H471" i="1" s="1"/>
  <c r="H470" i="1" s="1"/>
  <c r="F472" i="1"/>
  <c r="F471" i="1" s="1"/>
  <c r="F470" i="1" s="1"/>
  <c r="K469" i="1"/>
  <c r="J469" i="1"/>
  <c r="J468" i="1" s="1"/>
  <c r="J467" i="1" s="1"/>
  <c r="J466" i="1" s="1"/>
  <c r="J465" i="1" s="1"/>
  <c r="I469" i="1"/>
  <c r="I468" i="1" s="1"/>
  <c r="H469" i="1"/>
  <c r="H468" i="1" s="1"/>
  <c r="H467" i="1" s="1"/>
  <c r="H466" i="1" s="1"/>
  <c r="H465" i="1" s="1"/>
  <c r="G469" i="1"/>
  <c r="F469" i="1"/>
  <c r="F468" i="1" s="1"/>
  <c r="F467" i="1" s="1"/>
  <c r="F466" i="1" s="1"/>
  <c r="F465" i="1" s="1"/>
  <c r="K468" i="1"/>
  <c r="K467" i="1" s="1"/>
  <c r="K466" i="1" s="1"/>
  <c r="K465" i="1" s="1"/>
  <c r="G468" i="1"/>
  <c r="G467" i="1" s="1"/>
  <c r="G466" i="1" s="1"/>
  <c r="G465" i="1" s="1"/>
  <c r="I467" i="1"/>
  <c r="I466" i="1" s="1"/>
  <c r="I465" i="1" s="1"/>
  <c r="K463" i="1"/>
  <c r="K462" i="1" s="1"/>
  <c r="J463" i="1"/>
  <c r="J462" i="1" s="1"/>
  <c r="J461" i="1" s="1"/>
  <c r="J460" i="1" s="1"/>
  <c r="J459" i="1" s="1"/>
  <c r="I463" i="1"/>
  <c r="H463" i="1"/>
  <c r="G463" i="1"/>
  <c r="G462" i="1" s="1"/>
  <c r="G461" i="1" s="1"/>
  <c r="G460" i="1" s="1"/>
  <c r="G459" i="1" s="1"/>
  <c r="F463" i="1"/>
  <c r="F462" i="1" s="1"/>
  <c r="F461" i="1" s="1"/>
  <c r="F460" i="1" s="1"/>
  <c r="F459" i="1" s="1"/>
  <c r="I462" i="1"/>
  <c r="I461" i="1" s="1"/>
  <c r="I460" i="1" s="1"/>
  <c r="I459" i="1" s="1"/>
  <c r="H462" i="1"/>
  <c r="H461" i="1" s="1"/>
  <c r="H460" i="1" s="1"/>
  <c r="H459" i="1" s="1"/>
  <c r="K461" i="1"/>
  <c r="K460" i="1" s="1"/>
  <c r="K459" i="1" s="1"/>
  <c r="K458" i="1"/>
  <c r="J458" i="1"/>
  <c r="I458" i="1"/>
  <c r="I457" i="1" s="1"/>
  <c r="H458" i="1"/>
  <c r="H457" i="1" s="1"/>
  <c r="H456" i="1" s="1"/>
  <c r="H455" i="1" s="1"/>
  <c r="G458" i="1"/>
  <c r="F458" i="1"/>
  <c r="K457" i="1"/>
  <c r="K456" i="1" s="1"/>
  <c r="K455" i="1" s="1"/>
  <c r="J457" i="1"/>
  <c r="J456" i="1" s="1"/>
  <c r="J455" i="1" s="1"/>
  <c r="G457" i="1"/>
  <c r="G456" i="1" s="1"/>
  <c r="G455" i="1" s="1"/>
  <c r="F457" i="1"/>
  <c r="F456" i="1" s="1"/>
  <c r="F455" i="1" s="1"/>
  <c r="I456" i="1"/>
  <c r="I455" i="1" s="1"/>
  <c r="K454" i="1"/>
  <c r="K453" i="1" s="1"/>
  <c r="K452" i="1" s="1"/>
  <c r="J454" i="1"/>
  <c r="I454" i="1"/>
  <c r="I453" i="1" s="1"/>
  <c r="H454" i="1"/>
  <c r="H453" i="1" s="1"/>
  <c r="H452" i="1" s="1"/>
  <c r="H451" i="1" s="1"/>
  <c r="H446" i="1" s="1"/>
  <c r="H445" i="1" s="1"/>
  <c r="G454" i="1"/>
  <c r="F454" i="1"/>
  <c r="J453" i="1"/>
  <c r="J452" i="1" s="1"/>
  <c r="J451" i="1" s="1"/>
  <c r="J446" i="1" s="1"/>
  <c r="G453" i="1"/>
  <c r="G452" i="1" s="1"/>
  <c r="F453" i="1"/>
  <c r="F452" i="1" s="1"/>
  <c r="F451" i="1" s="1"/>
  <c r="F446" i="1" s="1"/>
  <c r="I452" i="1"/>
  <c r="I451" i="1" s="1"/>
  <c r="K451" i="1"/>
  <c r="G451" i="1"/>
  <c r="K450" i="1"/>
  <c r="J450" i="1"/>
  <c r="I450" i="1"/>
  <c r="I449" i="1" s="1"/>
  <c r="I448" i="1" s="1"/>
  <c r="I447" i="1" s="1"/>
  <c r="H450" i="1"/>
  <c r="H449" i="1" s="1"/>
  <c r="H448" i="1" s="1"/>
  <c r="H447" i="1" s="1"/>
  <c r="G450" i="1"/>
  <c r="F450" i="1"/>
  <c r="K449" i="1"/>
  <c r="K448" i="1" s="1"/>
  <c r="K447" i="1" s="1"/>
  <c r="J449" i="1"/>
  <c r="J448" i="1" s="1"/>
  <c r="J447" i="1" s="1"/>
  <c r="G449" i="1"/>
  <c r="G448" i="1" s="1"/>
  <c r="G447" i="1" s="1"/>
  <c r="F449" i="1"/>
  <c r="F448" i="1" s="1"/>
  <c r="F447" i="1" s="1"/>
  <c r="K444" i="1"/>
  <c r="J444" i="1"/>
  <c r="I444" i="1"/>
  <c r="I443" i="1" s="1"/>
  <c r="H444" i="1"/>
  <c r="H443" i="1" s="1"/>
  <c r="H442" i="1" s="1"/>
  <c r="H441" i="1" s="1"/>
  <c r="H440" i="1" s="1"/>
  <c r="G444" i="1"/>
  <c r="F444" i="1"/>
  <c r="K443" i="1"/>
  <c r="K442" i="1" s="1"/>
  <c r="K441" i="1" s="1"/>
  <c r="K440" i="1" s="1"/>
  <c r="J443" i="1"/>
  <c r="J442" i="1" s="1"/>
  <c r="J441" i="1" s="1"/>
  <c r="J440" i="1" s="1"/>
  <c r="G443" i="1"/>
  <c r="G442" i="1" s="1"/>
  <c r="G441" i="1" s="1"/>
  <c r="G440" i="1" s="1"/>
  <c r="F443" i="1"/>
  <c r="F442" i="1" s="1"/>
  <c r="F441" i="1" s="1"/>
  <c r="F440" i="1" s="1"/>
  <c r="I442" i="1"/>
  <c r="I441" i="1" s="1"/>
  <c r="I440" i="1" s="1"/>
  <c r="K439" i="1"/>
  <c r="K438" i="1" s="1"/>
  <c r="J439" i="1"/>
  <c r="J438" i="1" s="1"/>
  <c r="J437" i="1" s="1"/>
  <c r="J436" i="1" s="1"/>
  <c r="I439" i="1"/>
  <c r="H439" i="1"/>
  <c r="G439" i="1"/>
  <c r="G438" i="1" s="1"/>
  <c r="G437" i="1" s="1"/>
  <c r="G436" i="1" s="1"/>
  <c r="F439" i="1"/>
  <c r="F438" i="1" s="1"/>
  <c r="F437" i="1" s="1"/>
  <c r="F436" i="1" s="1"/>
  <c r="I438" i="1"/>
  <c r="I437" i="1" s="1"/>
  <c r="I436" i="1" s="1"/>
  <c r="H438" i="1"/>
  <c r="H437" i="1" s="1"/>
  <c r="H436" i="1" s="1"/>
  <c r="K437" i="1"/>
  <c r="K436" i="1" s="1"/>
  <c r="K435" i="1"/>
  <c r="K434" i="1" s="1"/>
  <c r="J435" i="1"/>
  <c r="J434" i="1" s="1"/>
  <c r="J433" i="1" s="1"/>
  <c r="J432" i="1" s="1"/>
  <c r="I435" i="1"/>
  <c r="H435" i="1"/>
  <c r="G435" i="1"/>
  <c r="G434" i="1" s="1"/>
  <c r="G433" i="1" s="1"/>
  <c r="G432" i="1" s="1"/>
  <c r="F435" i="1"/>
  <c r="F434" i="1" s="1"/>
  <c r="F433" i="1" s="1"/>
  <c r="F432" i="1" s="1"/>
  <c r="I434" i="1"/>
  <c r="I433" i="1" s="1"/>
  <c r="H434" i="1"/>
  <c r="H433" i="1" s="1"/>
  <c r="H432" i="1" s="1"/>
  <c r="K433" i="1"/>
  <c r="K432" i="1" s="1"/>
  <c r="I432" i="1"/>
  <c r="K431" i="1"/>
  <c r="K430" i="1" s="1"/>
  <c r="J431" i="1"/>
  <c r="J430" i="1" s="1"/>
  <c r="J429" i="1" s="1"/>
  <c r="J428" i="1" s="1"/>
  <c r="I431" i="1"/>
  <c r="H431" i="1"/>
  <c r="G431" i="1"/>
  <c r="G430" i="1" s="1"/>
  <c r="G429" i="1" s="1"/>
  <c r="G428" i="1" s="1"/>
  <c r="F431" i="1"/>
  <c r="F430" i="1" s="1"/>
  <c r="F429" i="1" s="1"/>
  <c r="F428" i="1" s="1"/>
  <c r="I430" i="1"/>
  <c r="I429" i="1" s="1"/>
  <c r="I428" i="1" s="1"/>
  <c r="H430" i="1"/>
  <c r="H429" i="1" s="1"/>
  <c r="H428" i="1" s="1"/>
  <c r="K429" i="1"/>
  <c r="K428" i="1" s="1"/>
  <c r="K425" i="1"/>
  <c r="K424" i="1" s="1"/>
  <c r="J425" i="1"/>
  <c r="J424" i="1" s="1"/>
  <c r="J423" i="1" s="1"/>
  <c r="J422" i="1" s="1"/>
  <c r="I425" i="1"/>
  <c r="H425" i="1"/>
  <c r="G425" i="1"/>
  <c r="G424" i="1" s="1"/>
  <c r="G423" i="1" s="1"/>
  <c r="G422" i="1" s="1"/>
  <c r="F425" i="1"/>
  <c r="F424" i="1" s="1"/>
  <c r="F423" i="1" s="1"/>
  <c r="F422" i="1" s="1"/>
  <c r="I424" i="1"/>
  <c r="I423" i="1" s="1"/>
  <c r="I422" i="1" s="1"/>
  <c r="H424" i="1"/>
  <c r="H423" i="1" s="1"/>
  <c r="H422" i="1" s="1"/>
  <c r="K423" i="1"/>
  <c r="K422" i="1" s="1"/>
  <c r="K421" i="1"/>
  <c r="K420" i="1" s="1"/>
  <c r="J421" i="1"/>
  <c r="J420" i="1" s="1"/>
  <c r="J419" i="1" s="1"/>
  <c r="I421" i="1"/>
  <c r="H421" i="1"/>
  <c r="G421" i="1"/>
  <c r="G420" i="1" s="1"/>
  <c r="G419" i="1" s="1"/>
  <c r="F421" i="1"/>
  <c r="F420" i="1" s="1"/>
  <c r="F419" i="1" s="1"/>
  <c r="I420" i="1"/>
  <c r="I419" i="1" s="1"/>
  <c r="I415" i="1" s="1"/>
  <c r="H420" i="1"/>
  <c r="H419" i="1" s="1"/>
  <c r="K419" i="1"/>
  <c r="K415" i="1" s="1"/>
  <c r="K418" i="1"/>
  <c r="K417" i="1" s="1"/>
  <c r="K416" i="1" s="1"/>
  <c r="J418" i="1"/>
  <c r="J417" i="1" s="1"/>
  <c r="J416" i="1" s="1"/>
  <c r="I418" i="1"/>
  <c r="I417" i="1" s="1"/>
  <c r="H418" i="1"/>
  <c r="H417" i="1" s="1"/>
  <c r="H416" i="1" s="1"/>
  <c r="G418" i="1"/>
  <c r="F418" i="1"/>
  <c r="G417" i="1"/>
  <c r="G416" i="1" s="1"/>
  <c r="F417" i="1"/>
  <c r="F416" i="1" s="1"/>
  <c r="I416" i="1"/>
  <c r="K414" i="1"/>
  <c r="K413" i="1" s="1"/>
  <c r="K412" i="1" s="1"/>
  <c r="K411" i="1" s="1"/>
  <c r="J414" i="1"/>
  <c r="J413" i="1" s="1"/>
  <c r="J412" i="1" s="1"/>
  <c r="J411" i="1" s="1"/>
  <c r="I414" i="1"/>
  <c r="I413" i="1" s="1"/>
  <c r="H414" i="1"/>
  <c r="H413" i="1" s="1"/>
  <c r="H412" i="1" s="1"/>
  <c r="H411" i="1" s="1"/>
  <c r="G414" i="1"/>
  <c r="F414" i="1"/>
  <c r="G413" i="1"/>
  <c r="G412" i="1" s="1"/>
  <c r="G411" i="1" s="1"/>
  <c r="F413" i="1"/>
  <c r="F412" i="1" s="1"/>
  <c r="F411" i="1" s="1"/>
  <c r="I412" i="1"/>
  <c r="I411" i="1" s="1"/>
  <c r="K410" i="1"/>
  <c r="K409" i="1" s="1"/>
  <c r="K408" i="1" s="1"/>
  <c r="K407" i="1" s="1"/>
  <c r="J410" i="1"/>
  <c r="J409" i="1" s="1"/>
  <c r="J408" i="1" s="1"/>
  <c r="J407" i="1" s="1"/>
  <c r="I410" i="1"/>
  <c r="I409" i="1" s="1"/>
  <c r="H410" i="1"/>
  <c r="H409" i="1" s="1"/>
  <c r="H408" i="1" s="1"/>
  <c r="H407" i="1" s="1"/>
  <c r="G410" i="1"/>
  <c r="G409" i="1" s="1"/>
  <c r="G408" i="1" s="1"/>
  <c r="G407" i="1" s="1"/>
  <c r="F410" i="1"/>
  <c r="F409" i="1"/>
  <c r="F408" i="1" s="1"/>
  <c r="F407" i="1" s="1"/>
  <c r="I408" i="1"/>
  <c r="I407" i="1" s="1"/>
  <c r="K406" i="1"/>
  <c r="K405" i="1" s="1"/>
  <c r="K404" i="1" s="1"/>
  <c r="K403" i="1" s="1"/>
  <c r="J406" i="1"/>
  <c r="I406" i="1"/>
  <c r="I405" i="1" s="1"/>
  <c r="H406" i="1"/>
  <c r="H405" i="1" s="1"/>
  <c r="H404" i="1" s="1"/>
  <c r="H403" i="1" s="1"/>
  <c r="G406" i="1"/>
  <c r="F406" i="1"/>
  <c r="J405" i="1"/>
  <c r="J404" i="1" s="1"/>
  <c r="J403" i="1" s="1"/>
  <c r="G405" i="1"/>
  <c r="G404" i="1" s="1"/>
  <c r="G403" i="1" s="1"/>
  <c r="F405" i="1"/>
  <c r="F404" i="1" s="1"/>
  <c r="F403" i="1" s="1"/>
  <c r="I404" i="1"/>
  <c r="I403" i="1" s="1"/>
  <c r="K402" i="1"/>
  <c r="K401" i="1" s="1"/>
  <c r="K400" i="1" s="1"/>
  <c r="K399" i="1" s="1"/>
  <c r="J402" i="1"/>
  <c r="J401" i="1" s="1"/>
  <c r="J400" i="1" s="1"/>
  <c r="J399" i="1" s="1"/>
  <c r="I402" i="1"/>
  <c r="I401" i="1" s="1"/>
  <c r="H402" i="1"/>
  <c r="H401" i="1" s="1"/>
  <c r="H400" i="1" s="1"/>
  <c r="H399" i="1" s="1"/>
  <c r="G402" i="1"/>
  <c r="G401" i="1" s="1"/>
  <c r="G400" i="1" s="1"/>
  <c r="G399" i="1" s="1"/>
  <c r="F402" i="1"/>
  <c r="F401" i="1"/>
  <c r="F400" i="1" s="1"/>
  <c r="F399" i="1" s="1"/>
  <c r="I400" i="1"/>
  <c r="I399" i="1" s="1"/>
  <c r="K398" i="1"/>
  <c r="K397" i="1" s="1"/>
  <c r="K396" i="1" s="1"/>
  <c r="K395" i="1" s="1"/>
  <c r="J398" i="1"/>
  <c r="I398" i="1"/>
  <c r="I397" i="1" s="1"/>
  <c r="H398" i="1"/>
  <c r="H397" i="1" s="1"/>
  <c r="H396" i="1" s="1"/>
  <c r="H395" i="1" s="1"/>
  <c r="G398" i="1"/>
  <c r="F398" i="1"/>
  <c r="J397" i="1"/>
  <c r="J396" i="1" s="1"/>
  <c r="J395" i="1" s="1"/>
  <c r="G397" i="1"/>
  <c r="G396" i="1" s="1"/>
  <c r="F397" i="1"/>
  <c r="F396" i="1" s="1"/>
  <c r="F395" i="1" s="1"/>
  <c r="I396" i="1"/>
  <c r="I395" i="1" s="1"/>
  <c r="G395" i="1"/>
  <c r="K393" i="1"/>
  <c r="K392" i="1" s="1"/>
  <c r="J393" i="1"/>
  <c r="J392" i="1" s="1"/>
  <c r="I393" i="1"/>
  <c r="H393" i="1"/>
  <c r="H392" i="1" s="1"/>
  <c r="H391" i="1" s="1"/>
  <c r="H390" i="1" s="1"/>
  <c r="G393" i="1"/>
  <c r="G392" i="1" s="1"/>
  <c r="G391" i="1" s="1"/>
  <c r="G390" i="1" s="1"/>
  <c r="F393" i="1"/>
  <c r="F392" i="1" s="1"/>
  <c r="I392" i="1"/>
  <c r="K391" i="1"/>
  <c r="K390" i="1" s="1"/>
  <c r="J391" i="1"/>
  <c r="J390" i="1" s="1"/>
  <c r="I391" i="1"/>
  <c r="F391" i="1"/>
  <c r="F390" i="1" s="1"/>
  <c r="I390" i="1"/>
  <c r="K389" i="1"/>
  <c r="K388" i="1" s="1"/>
  <c r="K387" i="1" s="1"/>
  <c r="K386" i="1" s="1"/>
  <c r="J389" i="1"/>
  <c r="J388" i="1" s="1"/>
  <c r="I389" i="1"/>
  <c r="H389" i="1"/>
  <c r="G389" i="1"/>
  <c r="F389" i="1"/>
  <c r="F388" i="1" s="1"/>
  <c r="F387" i="1" s="1"/>
  <c r="F386" i="1" s="1"/>
  <c r="I388" i="1"/>
  <c r="I387" i="1" s="1"/>
  <c r="I386" i="1" s="1"/>
  <c r="H388" i="1"/>
  <c r="H387" i="1" s="1"/>
  <c r="G388" i="1"/>
  <c r="G387" i="1" s="1"/>
  <c r="G386" i="1" s="1"/>
  <c r="J387" i="1"/>
  <c r="J386" i="1" s="1"/>
  <c r="H386" i="1"/>
  <c r="K385" i="1"/>
  <c r="K384" i="1" s="1"/>
  <c r="J385" i="1"/>
  <c r="J384" i="1" s="1"/>
  <c r="J383" i="1" s="1"/>
  <c r="J382" i="1" s="1"/>
  <c r="I385" i="1"/>
  <c r="H385" i="1"/>
  <c r="G385" i="1"/>
  <c r="G384" i="1" s="1"/>
  <c r="G383" i="1" s="1"/>
  <c r="G382" i="1" s="1"/>
  <c r="F385" i="1"/>
  <c r="F384" i="1" s="1"/>
  <c r="F383" i="1" s="1"/>
  <c r="F382" i="1" s="1"/>
  <c r="I384" i="1"/>
  <c r="I383" i="1" s="1"/>
  <c r="I382" i="1" s="1"/>
  <c r="H384" i="1"/>
  <c r="H383" i="1" s="1"/>
  <c r="H382" i="1" s="1"/>
  <c r="K383" i="1"/>
  <c r="K382" i="1" s="1"/>
  <c r="K381" i="1"/>
  <c r="K380" i="1" s="1"/>
  <c r="J381" i="1"/>
  <c r="J380" i="1" s="1"/>
  <c r="J379" i="1" s="1"/>
  <c r="J378" i="1" s="1"/>
  <c r="J377" i="1" s="1"/>
  <c r="I381" i="1"/>
  <c r="H381" i="1"/>
  <c r="G381" i="1"/>
  <c r="G380" i="1" s="1"/>
  <c r="G379" i="1" s="1"/>
  <c r="G378" i="1" s="1"/>
  <c r="F381" i="1"/>
  <c r="F380" i="1" s="1"/>
  <c r="F379" i="1" s="1"/>
  <c r="F378" i="1" s="1"/>
  <c r="I380" i="1"/>
  <c r="I379" i="1" s="1"/>
  <c r="H380" i="1"/>
  <c r="H379" i="1" s="1"/>
  <c r="H378" i="1" s="1"/>
  <c r="K379" i="1"/>
  <c r="K378" i="1" s="1"/>
  <c r="I378" i="1"/>
  <c r="K374" i="1"/>
  <c r="K373" i="1" s="1"/>
  <c r="J374" i="1"/>
  <c r="J373" i="1" s="1"/>
  <c r="J372" i="1" s="1"/>
  <c r="I374" i="1"/>
  <c r="H374" i="1"/>
  <c r="G374" i="1"/>
  <c r="G373" i="1" s="1"/>
  <c r="F374" i="1"/>
  <c r="F373" i="1" s="1"/>
  <c r="F372" i="1" s="1"/>
  <c r="I373" i="1"/>
  <c r="I372" i="1" s="1"/>
  <c r="H373" i="1"/>
  <c r="H372" i="1" s="1"/>
  <c r="K372" i="1"/>
  <c r="G372" i="1"/>
  <c r="G368" i="1" s="1"/>
  <c r="K371" i="1"/>
  <c r="K370" i="1" s="1"/>
  <c r="K369" i="1" s="1"/>
  <c r="J371" i="1"/>
  <c r="I371" i="1"/>
  <c r="I370" i="1" s="1"/>
  <c r="H371" i="1"/>
  <c r="H370" i="1" s="1"/>
  <c r="H369" i="1" s="1"/>
  <c r="H368" i="1" s="1"/>
  <c r="G371" i="1"/>
  <c r="F371" i="1"/>
  <c r="J370" i="1"/>
  <c r="J369" i="1" s="1"/>
  <c r="J368" i="1" s="1"/>
  <c r="G370" i="1"/>
  <c r="G369" i="1" s="1"/>
  <c r="F370" i="1"/>
  <c r="F369" i="1" s="1"/>
  <c r="I369" i="1"/>
  <c r="K368" i="1"/>
  <c r="K367" i="1"/>
  <c r="J367" i="1"/>
  <c r="I367" i="1"/>
  <c r="H367" i="1"/>
  <c r="G367" i="1"/>
  <c r="F367" i="1"/>
  <c r="K366" i="1"/>
  <c r="J366" i="1"/>
  <c r="I366" i="1"/>
  <c r="H366" i="1"/>
  <c r="G366" i="1"/>
  <c r="F366" i="1"/>
  <c r="F364" i="1" s="1"/>
  <c r="F363" i="1" s="1"/>
  <c r="F362" i="1" s="1"/>
  <c r="K365" i="1"/>
  <c r="J365" i="1"/>
  <c r="I365" i="1"/>
  <c r="H365" i="1"/>
  <c r="H364" i="1" s="1"/>
  <c r="H363" i="1" s="1"/>
  <c r="H362" i="1" s="1"/>
  <c r="G365" i="1"/>
  <c r="F365" i="1"/>
  <c r="K360" i="1"/>
  <c r="K359" i="1" s="1"/>
  <c r="J360" i="1"/>
  <c r="J359" i="1" s="1"/>
  <c r="J358" i="1" s="1"/>
  <c r="J354" i="1" s="1"/>
  <c r="J353" i="1" s="1"/>
  <c r="I360" i="1"/>
  <c r="H360" i="1"/>
  <c r="G360" i="1"/>
  <c r="G359" i="1" s="1"/>
  <c r="G358" i="1" s="1"/>
  <c r="F360" i="1"/>
  <c r="F359" i="1" s="1"/>
  <c r="F358" i="1" s="1"/>
  <c r="F354" i="1" s="1"/>
  <c r="F353" i="1" s="1"/>
  <c r="I359" i="1"/>
  <c r="I358" i="1" s="1"/>
  <c r="H359" i="1"/>
  <c r="H358" i="1" s="1"/>
  <c r="K358" i="1"/>
  <c r="K357" i="1"/>
  <c r="K356" i="1" s="1"/>
  <c r="J357" i="1"/>
  <c r="J356" i="1" s="1"/>
  <c r="J355" i="1" s="1"/>
  <c r="I357" i="1"/>
  <c r="H357" i="1"/>
  <c r="G357" i="1"/>
  <c r="G356" i="1" s="1"/>
  <c r="G355" i="1" s="1"/>
  <c r="F357" i="1"/>
  <c r="F356" i="1" s="1"/>
  <c r="F355" i="1" s="1"/>
  <c r="I356" i="1"/>
  <c r="I355" i="1" s="1"/>
  <c r="I354" i="1" s="1"/>
  <c r="I353" i="1" s="1"/>
  <c r="H356" i="1"/>
  <c r="H355" i="1" s="1"/>
  <c r="K355" i="1"/>
  <c r="K352" i="1"/>
  <c r="J352" i="1"/>
  <c r="I352" i="1"/>
  <c r="H352" i="1"/>
  <c r="G352" i="1"/>
  <c r="F352" i="1"/>
  <c r="K351" i="1"/>
  <c r="J351" i="1"/>
  <c r="I351" i="1"/>
  <c r="H351" i="1"/>
  <c r="H348" i="1" s="1"/>
  <c r="G351" i="1"/>
  <c r="F351" i="1"/>
  <c r="K350" i="1"/>
  <c r="J350" i="1"/>
  <c r="I350" i="1"/>
  <c r="H350" i="1"/>
  <c r="H349" i="1" s="1"/>
  <c r="G350" i="1"/>
  <c r="F350" i="1"/>
  <c r="F349" i="1" s="1"/>
  <c r="K348" i="1"/>
  <c r="F348" i="1"/>
  <c r="K347" i="1"/>
  <c r="J347" i="1"/>
  <c r="I347" i="1"/>
  <c r="H347" i="1"/>
  <c r="G347" i="1"/>
  <c r="F347" i="1"/>
  <c r="K346" i="1"/>
  <c r="J346" i="1"/>
  <c r="I346" i="1"/>
  <c r="H346" i="1"/>
  <c r="G346" i="1"/>
  <c r="F346" i="1"/>
  <c r="F344" i="1" s="1"/>
  <c r="F343" i="1" s="1"/>
  <c r="F342" i="1" s="1"/>
  <c r="K345" i="1"/>
  <c r="K344" i="1" s="1"/>
  <c r="K343" i="1" s="1"/>
  <c r="K342" i="1" s="1"/>
  <c r="J345" i="1"/>
  <c r="I345" i="1"/>
  <c r="H345" i="1"/>
  <c r="H344" i="1" s="1"/>
  <c r="H343" i="1" s="1"/>
  <c r="G345" i="1"/>
  <c r="F345" i="1"/>
  <c r="J344" i="1"/>
  <c r="J343" i="1" s="1"/>
  <c r="G344" i="1"/>
  <c r="G343" i="1" s="1"/>
  <c r="K341" i="1"/>
  <c r="K340" i="1" s="1"/>
  <c r="K339" i="1" s="1"/>
  <c r="J341" i="1"/>
  <c r="J340" i="1" s="1"/>
  <c r="J339" i="1" s="1"/>
  <c r="I341" i="1"/>
  <c r="I340" i="1" s="1"/>
  <c r="H341" i="1"/>
  <c r="H340" i="1" s="1"/>
  <c r="H339" i="1" s="1"/>
  <c r="G341" i="1"/>
  <c r="F341" i="1"/>
  <c r="G340" i="1"/>
  <c r="G339" i="1" s="1"/>
  <c r="F340" i="1"/>
  <c r="F339" i="1" s="1"/>
  <c r="I339" i="1"/>
  <c r="I335" i="1" s="1"/>
  <c r="K338" i="1"/>
  <c r="K337" i="1" s="1"/>
  <c r="J338" i="1"/>
  <c r="J337" i="1" s="1"/>
  <c r="J336" i="1" s="1"/>
  <c r="J335" i="1" s="1"/>
  <c r="I338" i="1"/>
  <c r="H338" i="1"/>
  <c r="G338" i="1"/>
  <c r="G337" i="1" s="1"/>
  <c r="F338" i="1"/>
  <c r="F337" i="1" s="1"/>
  <c r="F336" i="1" s="1"/>
  <c r="F335" i="1" s="1"/>
  <c r="I337" i="1"/>
  <c r="I336" i="1" s="1"/>
  <c r="H337" i="1"/>
  <c r="H336" i="1" s="1"/>
  <c r="K336" i="1"/>
  <c r="G336" i="1"/>
  <c r="G335" i="1" s="1"/>
  <c r="K332" i="1"/>
  <c r="J332" i="1"/>
  <c r="I332" i="1"/>
  <c r="I331" i="1" s="1"/>
  <c r="H332" i="1"/>
  <c r="H331" i="1" s="1"/>
  <c r="H330" i="1" s="1"/>
  <c r="H329" i="1" s="1"/>
  <c r="H328" i="1" s="1"/>
  <c r="G332" i="1"/>
  <c r="F332" i="1"/>
  <c r="K331" i="1"/>
  <c r="K330" i="1" s="1"/>
  <c r="K329" i="1" s="1"/>
  <c r="K328" i="1" s="1"/>
  <c r="J331" i="1"/>
  <c r="J330" i="1" s="1"/>
  <c r="J329" i="1" s="1"/>
  <c r="J328" i="1" s="1"/>
  <c r="G331" i="1"/>
  <c r="G330" i="1" s="1"/>
  <c r="F331" i="1"/>
  <c r="F330" i="1" s="1"/>
  <c r="F329" i="1" s="1"/>
  <c r="F328" i="1" s="1"/>
  <c r="I330" i="1"/>
  <c r="I329" i="1" s="1"/>
  <c r="I328" i="1" s="1"/>
  <c r="G329" i="1"/>
  <c r="G328" i="1" s="1"/>
  <c r="K327" i="1"/>
  <c r="K326" i="1" s="1"/>
  <c r="J327" i="1"/>
  <c r="J326" i="1" s="1"/>
  <c r="J325" i="1" s="1"/>
  <c r="J324" i="1" s="1"/>
  <c r="J323" i="1" s="1"/>
  <c r="I327" i="1"/>
  <c r="H327" i="1"/>
  <c r="G327" i="1"/>
  <c r="G326" i="1" s="1"/>
  <c r="G325" i="1" s="1"/>
  <c r="G324" i="1" s="1"/>
  <c r="G323" i="1" s="1"/>
  <c r="F327" i="1"/>
  <c r="F326" i="1" s="1"/>
  <c r="F325" i="1" s="1"/>
  <c r="F324" i="1" s="1"/>
  <c r="F323" i="1" s="1"/>
  <c r="I326" i="1"/>
  <c r="I325" i="1" s="1"/>
  <c r="H326" i="1"/>
  <c r="H325" i="1" s="1"/>
  <c r="H324" i="1" s="1"/>
  <c r="H323" i="1" s="1"/>
  <c r="K325" i="1"/>
  <c r="K324" i="1" s="1"/>
  <c r="K323" i="1" s="1"/>
  <c r="I324" i="1"/>
  <c r="I323" i="1" s="1"/>
  <c r="K322" i="1"/>
  <c r="K321" i="1" s="1"/>
  <c r="K320" i="1" s="1"/>
  <c r="K319" i="1" s="1"/>
  <c r="J322" i="1"/>
  <c r="J321" i="1" s="1"/>
  <c r="J320" i="1" s="1"/>
  <c r="J319" i="1" s="1"/>
  <c r="I322" i="1"/>
  <c r="I321" i="1" s="1"/>
  <c r="H322" i="1"/>
  <c r="H321" i="1" s="1"/>
  <c r="H320" i="1" s="1"/>
  <c r="H319" i="1" s="1"/>
  <c r="G322" i="1"/>
  <c r="F322" i="1"/>
  <c r="G321" i="1"/>
  <c r="G320" i="1" s="1"/>
  <c r="G319" i="1" s="1"/>
  <c r="F321" i="1"/>
  <c r="F320" i="1" s="1"/>
  <c r="F319" i="1" s="1"/>
  <c r="I320" i="1"/>
  <c r="I319" i="1" s="1"/>
  <c r="K318" i="1"/>
  <c r="J318" i="1"/>
  <c r="J317" i="1" s="1"/>
  <c r="J316" i="1" s="1"/>
  <c r="J315" i="1" s="1"/>
  <c r="I318" i="1"/>
  <c r="I317" i="1" s="1"/>
  <c r="H318" i="1"/>
  <c r="H317" i="1" s="1"/>
  <c r="H316" i="1" s="1"/>
  <c r="H315" i="1" s="1"/>
  <c r="H314" i="1" s="1"/>
  <c r="G318" i="1"/>
  <c r="F318" i="1"/>
  <c r="K317" i="1"/>
  <c r="K316" i="1" s="1"/>
  <c r="G317" i="1"/>
  <c r="G316" i="1" s="1"/>
  <c r="F317" i="1"/>
  <c r="F316" i="1" s="1"/>
  <c r="F315" i="1" s="1"/>
  <c r="I316" i="1"/>
  <c r="I315" i="1" s="1"/>
  <c r="K315" i="1"/>
  <c r="G315" i="1"/>
  <c r="I314" i="1"/>
  <c r="K313" i="1"/>
  <c r="K312" i="1" s="1"/>
  <c r="J313" i="1"/>
  <c r="J312" i="1" s="1"/>
  <c r="J311" i="1" s="1"/>
  <c r="J310" i="1" s="1"/>
  <c r="J309" i="1" s="1"/>
  <c r="I313" i="1"/>
  <c r="H313" i="1"/>
  <c r="H312" i="1" s="1"/>
  <c r="H311" i="1" s="1"/>
  <c r="H310" i="1" s="1"/>
  <c r="H309" i="1" s="1"/>
  <c r="G313" i="1"/>
  <c r="G312" i="1" s="1"/>
  <c r="F313" i="1"/>
  <c r="F312" i="1" s="1"/>
  <c r="F311" i="1" s="1"/>
  <c r="F310" i="1" s="1"/>
  <c r="F309" i="1" s="1"/>
  <c r="I312" i="1"/>
  <c r="I311" i="1" s="1"/>
  <c r="K311" i="1"/>
  <c r="K310" i="1" s="1"/>
  <c r="G311" i="1"/>
  <c r="G310" i="1" s="1"/>
  <c r="G309" i="1" s="1"/>
  <c r="I310" i="1"/>
  <c r="I309" i="1" s="1"/>
  <c r="K309" i="1"/>
  <c r="K308" i="1"/>
  <c r="K307" i="1" s="1"/>
  <c r="K306" i="1" s="1"/>
  <c r="K305" i="1" s="1"/>
  <c r="K304" i="1" s="1"/>
  <c r="J308" i="1"/>
  <c r="I308" i="1"/>
  <c r="I307" i="1" s="1"/>
  <c r="H308" i="1"/>
  <c r="H307" i="1" s="1"/>
  <c r="H306" i="1" s="1"/>
  <c r="H305" i="1" s="1"/>
  <c r="H304" i="1" s="1"/>
  <c r="G308" i="1"/>
  <c r="F308" i="1"/>
  <c r="J307" i="1"/>
  <c r="J306" i="1" s="1"/>
  <c r="J305" i="1" s="1"/>
  <c r="J304" i="1" s="1"/>
  <c r="G307" i="1"/>
  <c r="G306" i="1" s="1"/>
  <c r="G305" i="1" s="1"/>
  <c r="G304" i="1" s="1"/>
  <c r="F307" i="1"/>
  <c r="F306" i="1" s="1"/>
  <c r="F305" i="1" s="1"/>
  <c r="F304" i="1" s="1"/>
  <c r="I306" i="1"/>
  <c r="I305" i="1" s="1"/>
  <c r="I304" i="1"/>
  <c r="K302" i="1"/>
  <c r="K301" i="1" s="1"/>
  <c r="K300" i="1" s="1"/>
  <c r="K299" i="1" s="1"/>
  <c r="J302" i="1"/>
  <c r="I302" i="1"/>
  <c r="I301" i="1" s="1"/>
  <c r="I300" i="1" s="1"/>
  <c r="I299" i="1" s="1"/>
  <c r="H302" i="1"/>
  <c r="H301" i="1" s="1"/>
  <c r="H300" i="1" s="1"/>
  <c r="H299" i="1" s="1"/>
  <c r="G302" i="1"/>
  <c r="F302" i="1"/>
  <c r="J301" i="1"/>
  <c r="J300" i="1" s="1"/>
  <c r="J299" i="1" s="1"/>
  <c r="G301" i="1"/>
  <c r="G300" i="1" s="1"/>
  <c r="G299" i="1" s="1"/>
  <c r="F301" i="1"/>
  <c r="F300" i="1" s="1"/>
  <c r="F299" i="1" s="1"/>
  <c r="K298" i="1"/>
  <c r="J298" i="1"/>
  <c r="J297" i="1" s="1"/>
  <c r="J296" i="1" s="1"/>
  <c r="J295" i="1" s="1"/>
  <c r="I298" i="1"/>
  <c r="I297" i="1" s="1"/>
  <c r="H298" i="1"/>
  <c r="H297" i="1" s="1"/>
  <c r="H296" i="1" s="1"/>
  <c r="H295" i="1" s="1"/>
  <c r="G298" i="1"/>
  <c r="F298" i="1"/>
  <c r="K297" i="1"/>
  <c r="K296" i="1" s="1"/>
  <c r="K295" i="1" s="1"/>
  <c r="G297" i="1"/>
  <c r="G296" i="1" s="1"/>
  <c r="F297" i="1"/>
  <c r="F296" i="1" s="1"/>
  <c r="F295" i="1" s="1"/>
  <c r="I296" i="1"/>
  <c r="I295" i="1" s="1"/>
  <c r="G295" i="1"/>
  <c r="K294" i="1"/>
  <c r="J294" i="1"/>
  <c r="J293" i="1" s="1"/>
  <c r="J292" i="1" s="1"/>
  <c r="J291" i="1" s="1"/>
  <c r="I294" i="1"/>
  <c r="I293" i="1" s="1"/>
  <c r="H294" i="1"/>
  <c r="H293" i="1" s="1"/>
  <c r="H292" i="1" s="1"/>
  <c r="H291" i="1" s="1"/>
  <c r="G294" i="1"/>
  <c r="F294" i="1"/>
  <c r="K293" i="1"/>
  <c r="K292" i="1" s="1"/>
  <c r="K291" i="1" s="1"/>
  <c r="G293" i="1"/>
  <c r="G292" i="1" s="1"/>
  <c r="G291" i="1" s="1"/>
  <c r="F293" i="1"/>
  <c r="F292" i="1" s="1"/>
  <c r="F291" i="1" s="1"/>
  <c r="I292" i="1"/>
  <c r="I291" i="1" s="1"/>
  <c r="K290" i="1"/>
  <c r="J290" i="1"/>
  <c r="I290" i="1"/>
  <c r="I289" i="1" s="1"/>
  <c r="I288" i="1" s="1"/>
  <c r="I287" i="1" s="1"/>
  <c r="H290" i="1"/>
  <c r="H289" i="1" s="1"/>
  <c r="H288" i="1" s="1"/>
  <c r="H287" i="1" s="1"/>
  <c r="G290" i="1"/>
  <c r="F290" i="1"/>
  <c r="K289" i="1"/>
  <c r="K288" i="1" s="1"/>
  <c r="K287" i="1" s="1"/>
  <c r="J289" i="1"/>
  <c r="J288" i="1" s="1"/>
  <c r="J287" i="1" s="1"/>
  <c r="G289" i="1"/>
  <c r="G288" i="1" s="1"/>
  <c r="F289" i="1"/>
  <c r="F288" i="1" s="1"/>
  <c r="F287" i="1" s="1"/>
  <c r="G287" i="1"/>
  <c r="K286" i="1"/>
  <c r="J286" i="1"/>
  <c r="J285" i="1" s="1"/>
  <c r="J284" i="1" s="1"/>
  <c r="J283" i="1" s="1"/>
  <c r="I286" i="1"/>
  <c r="I285" i="1" s="1"/>
  <c r="H286" i="1"/>
  <c r="H285" i="1" s="1"/>
  <c r="H284" i="1" s="1"/>
  <c r="H283" i="1" s="1"/>
  <c r="G286" i="1"/>
  <c r="F286" i="1"/>
  <c r="K285" i="1"/>
  <c r="G285" i="1"/>
  <c r="F285" i="1"/>
  <c r="F284" i="1" s="1"/>
  <c r="F283" i="1" s="1"/>
  <c r="K284" i="1"/>
  <c r="K283" i="1" s="1"/>
  <c r="I284" i="1"/>
  <c r="I283" i="1" s="1"/>
  <c r="G284" i="1"/>
  <c r="G283" i="1"/>
  <c r="K282" i="1"/>
  <c r="K281" i="1" s="1"/>
  <c r="K280" i="1" s="1"/>
  <c r="K279" i="1" s="1"/>
  <c r="J282" i="1"/>
  <c r="I282" i="1"/>
  <c r="I281" i="1" s="1"/>
  <c r="H282" i="1"/>
  <c r="H281" i="1" s="1"/>
  <c r="G282" i="1"/>
  <c r="F282" i="1"/>
  <c r="J281" i="1"/>
  <c r="J280" i="1" s="1"/>
  <c r="J279" i="1" s="1"/>
  <c r="G281" i="1"/>
  <c r="G280" i="1" s="1"/>
  <c r="G279" i="1" s="1"/>
  <c r="F281" i="1"/>
  <c r="F280" i="1" s="1"/>
  <c r="F279" i="1" s="1"/>
  <c r="I280" i="1"/>
  <c r="I279" i="1" s="1"/>
  <c r="H280" i="1"/>
  <c r="H279" i="1" s="1"/>
  <c r="K278" i="1"/>
  <c r="K277" i="1" s="1"/>
  <c r="K276" i="1" s="1"/>
  <c r="K275" i="1" s="1"/>
  <c r="J278" i="1"/>
  <c r="I278" i="1"/>
  <c r="I277" i="1" s="1"/>
  <c r="I276" i="1" s="1"/>
  <c r="I275" i="1" s="1"/>
  <c r="H278" i="1"/>
  <c r="H277" i="1" s="1"/>
  <c r="G278" i="1"/>
  <c r="F278" i="1"/>
  <c r="J277" i="1"/>
  <c r="J276" i="1" s="1"/>
  <c r="G277" i="1"/>
  <c r="G276" i="1" s="1"/>
  <c r="G275" i="1" s="1"/>
  <c r="F277" i="1"/>
  <c r="F276" i="1" s="1"/>
  <c r="F275" i="1" s="1"/>
  <c r="H276" i="1"/>
  <c r="H275" i="1" s="1"/>
  <c r="J275" i="1"/>
  <c r="K274" i="1"/>
  <c r="K273" i="1" s="1"/>
  <c r="J274" i="1"/>
  <c r="I274" i="1"/>
  <c r="I273" i="1" s="1"/>
  <c r="H274" i="1"/>
  <c r="H273" i="1" s="1"/>
  <c r="G274" i="1"/>
  <c r="F274" i="1"/>
  <c r="J273" i="1"/>
  <c r="G273" i="1"/>
  <c r="F273" i="1"/>
  <c r="K272" i="1"/>
  <c r="K271" i="1" s="1"/>
  <c r="K270" i="1" s="1"/>
  <c r="J272" i="1"/>
  <c r="J271" i="1" s="1"/>
  <c r="I272" i="1"/>
  <c r="I271" i="1" s="1"/>
  <c r="H272" i="1"/>
  <c r="G272" i="1"/>
  <c r="G271" i="1" s="1"/>
  <c r="F272" i="1"/>
  <c r="F271" i="1" s="1"/>
  <c r="H271" i="1"/>
  <c r="K269" i="1"/>
  <c r="K268" i="1" s="1"/>
  <c r="K265" i="1" s="1"/>
  <c r="J269" i="1"/>
  <c r="J268" i="1" s="1"/>
  <c r="I269" i="1"/>
  <c r="I268" i="1" s="1"/>
  <c r="H269" i="1"/>
  <c r="H268" i="1" s="1"/>
  <c r="G269" i="1"/>
  <c r="G268" i="1" s="1"/>
  <c r="F269" i="1"/>
  <c r="F268" i="1"/>
  <c r="K267" i="1"/>
  <c r="J267" i="1"/>
  <c r="I267" i="1"/>
  <c r="I266" i="1" s="1"/>
  <c r="I265" i="1" s="1"/>
  <c r="H267" i="1"/>
  <c r="H266" i="1" s="1"/>
  <c r="H265" i="1" s="1"/>
  <c r="G267" i="1"/>
  <c r="G266" i="1" s="1"/>
  <c r="F267" i="1"/>
  <c r="K266" i="1"/>
  <c r="J266" i="1"/>
  <c r="F266" i="1"/>
  <c r="K264" i="1"/>
  <c r="K263" i="1" s="1"/>
  <c r="J264" i="1"/>
  <c r="J263" i="1" s="1"/>
  <c r="I264" i="1"/>
  <c r="H264" i="1"/>
  <c r="G264" i="1"/>
  <c r="G263" i="1" s="1"/>
  <c r="F264" i="1"/>
  <c r="F263" i="1" s="1"/>
  <c r="I263" i="1"/>
  <c r="H263" i="1"/>
  <c r="K262" i="1"/>
  <c r="J262" i="1"/>
  <c r="J261" i="1" s="1"/>
  <c r="J260" i="1" s="1"/>
  <c r="I262" i="1"/>
  <c r="I261" i="1" s="1"/>
  <c r="I260" i="1" s="1"/>
  <c r="H262" i="1"/>
  <c r="G262" i="1"/>
  <c r="F262" i="1"/>
  <c r="F261" i="1" s="1"/>
  <c r="K261" i="1"/>
  <c r="K260" i="1" s="1"/>
  <c r="H261" i="1"/>
  <c r="G261" i="1"/>
  <c r="F260" i="1"/>
  <c r="K258" i="1"/>
  <c r="K257" i="1" s="1"/>
  <c r="K256" i="1" s="1"/>
  <c r="J258" i="1"/>
  <c r="I258" i="1"/>
  <c r="I257" i="1" s="1"/>
  <c r="I256" i="1" s="1"/>
  <c r="H258" i="1"/>
  <c r="H257" i="1" s="1"/>
  <c r="H256" i="1" s="1"/>
  <c r="G258" i="1"/>
  <c r="G257" i="1" s="1"/>
  <c r="G256" i="1" s="1"/>
  <c r="F258" i="1"/>
  <c r="F257" i="1" s="1"/>
  <c r="F256" i="1" s="1"/>
  <c r="J257" i="1"/>
  <c r="J256" i="1" s="1"/>
  <c r="K255" i="1"/>
  <c r="K254" i="1" s="1"/>
  <c r="J255" i="1"/>
  <c r="J254" i="1" s="1"/>
  <c r="I255" i="1"/>
  <c r="H255" i="1"/>
  <c r="G255" i="1"/>
  <c r="G254" i="1" s="1"/>
  <c r="F255" i="1"/>
  <c r="F254" i="1" s="1"/>
  <c r="I254" i="1"/>
  <c r="H254" i="1"/>
  <c r="K253" i="1"/>
  <c r="J253" i="1"/>
  <c r="J252" i="1" s="1"/>
  <c r="I253" i="1"/>
  <c r="I252" i="1" s="1"/>
  <c r="H253" i="1"/>
  <c r="H252" i="1" s="1"/>
  <c r="G253" i="1"/>
  <c r="G252" i="1" s="1"/>
  <c r="F253" i="1"/>
  <c r="F252" i="1" s="1"/>
  <c r="F251" i="1" s="1"/>
  <c r="F250" i="1" s="1"/>
  <c r="K252" i="1"/>
  <c r="K248" i="1"/>
  <c r="J248" i="1"/>
  <c r="J247" i="1" s="1"/>
  <c r="J246" i="1" s="1"/>
  <c r="I248" i="1"/>
  <c r="I247" i="1" s="1"/>
  <c r="H248" i="1"/>
  <c r="H247" i="1" s="1"/>
  <c r="H246" i="1" s="1"/>
  <c r="H245" i="1" s="1"/>
  <c r="H244" i="1" s="1"/>
  <c r="G248" i="1"/>
  <c r="F248" i="1"/>
  <c r="F247" i="1" s="1"/>
  <c r="F246" i="1" s="1"/>
  <c r="F245" i="1" s="1"/>
  <c r="F244" i="1" s="1"/>
  <c r="K247" i="1"/>
  <c r="K246" i="1" s="1"/>
  <c r="K245" i="1" s="1"/>
  <c r="K244" i="1" s="1"/>
  <c r="G247" i="1"/>
  <c r="G246" i="1" s="1"/>
  <c r="G245" i="1" s="1"/>
  <c r="G244" i="1" s="1"/>
  <c r="I246" i="1"/>
  <c r="I245" i="1" s="1"/>
  <c r="I244" i="1" s="1"/>
  <c r="J245" i="1"/>
  <c r="J244" i="1" s="1"/>
  <c r="K243" i="1"/>
  <c r="K242" i="1" s="1"/>
  <c r="K241" i="1" s="1"/>
  <c r="J243" i="1"/>
  <c r="J242" i="1" s="1"/>
  <c r="J241" i="1" s="1"/>
  <c r="I243" i="1"/>
  <c r="H243" i="1"/>
  <c r="G243" i="1"/>
  <c r="G242" i="1" s="1"/>
  <c r="G241" i="1" s="1"/>
  <c r="F243" i="1"/>
  <c r="F242" i="1" s="1"/>
  <c r="F241" i="1" s="1"/>
  <c r="I242" i="1"/>
  <c r="I241" i="1" s="1"/>
  <c r="H242" i="1"/>
  <c r="H241" i="1" s="1"/>
  <c r="K240" i="1"/>
  <c r="J240" i="1"/>
  <c r="J239" i="1" s="1"/>
  <c r="J238" i="1" s="1"/>
  <c r="I240" i="1"/>
  <c r="I239" i="1" s="1"/>
  <c r="H240" i="1"/>
  <c r="G240" i="1"/>
  <c r="F240" i="1"/>
  <c r="F239" i="1" s="1"/>
  <c r="F238" i="1" s="1"/>
  <c r="K239" i="1"/>
  <c r="K238" i="1" s="1"/>
  <c r="K237" i="1" s="1"/>
  <c r="K236" i="1" s="1"/>
  <c r="H239" i="1"/>
  <c r="H238" i="1" s="1"/>
  <c r="H237" i="1" s="1"/>
  <c r="H236" i="1" s="1"/>
  <c r="G239" i="1"/>
  <c r="G238" i="1" s="1"/>
  <c r="I238" i="1"/>
  <c r="I237" i="1" s="1"/>
  <c r="I236" i="1" s="1"/>
  <c r="K235" i="1"/>
  <c r="J235" i="1"/>
  <c r="I235" i="1"/>
  <c r="I234" i="1" s="1"/>
  <c r="I233" i="1" s="1"/>
  <c r="I232" i="1" s="1"/>
  <c r="I231" i="1" s="1"/>
  <c r="H235" i="1"/>
  <c r="G235" i="1"/>
  <c r="G234" i="1" s="1"/>
  <c r="G233" i="1" s="1"/>
  <c r="G232" i="1" s="1"/>
  <c r="G231" i="1" s="1"/>
  <c r="F235" i="1"/>
  <c r="F234" i="1" s="1"/>
  <c r="F233" i="1" s="1"/>
  <c r="F232" i="1" s="1"/>
  <c r="F231" i="1" s="1"/>
  <c r="K234" i="1"/>
  <c r="K233" i="1" s="1"/>
  <c r="K232" i="1" s="1"/>
  <c r="K231" i="1" s="1"/>
  <c r="J234" i="1"/>
  <c r="H234" i="1"/>
  <c r="H233" i="1" s="1"/>
  <c r="H232" i="1" s="1"/>
  <c r="H231" i="1" s="1"/>
  <c r="J233" i="1"/>
  <c r="J232" i="1" s="1"/>
  <c r="J231" i="1" s="1"/>
  <c r="K230" i="1"/>
  <c r="K229" i="1" s="1"/>
  <c r="K228" i="1" s="1"/>
  <c r="K227" i="1" s="1"/>
  <c r="K226" i="1" s="1"/>
  <c r="J230" i="1"/>
  <c r="J229" i="1" s="1"/>
  <c r="J228" i="1" s="1"/>
  <c r="J227" i="1" s="1"/>
  <c r="J226" i="1" s="1"/>
  <c r="I230" i="1"/>
  <c r="H230" i="1"/>
  <c r="G230" i="1"/>
  <c r="G229" i="1" s="1"/>
  <c r="G228" i="1" s="1"/>
  <c r="G227" i="1" s="1"/>
  <c r="G226" i="1" s="1"/>
  <c r="F230" i="1"/>
  <c r="I229" i="1"/>
  <c r="I228" i="1" s="1"/>
  <c r="H229" i="1"/>
  <c r="F229" i="1"/>
  <c r="F228" i="1" s="1"/>
  <c r="F227" i="1" s="1"/>
  <c r="F226" i="1" s="1"/>
  <c r="H228" i="1"/>
  <c r="H227" i="1" s="1"/>
  <c r="H226" i="1" s="1"/>
  <c r="I227" i="1"/>
  <c r="I226" i="1" s="1"/>
  <c r="K225" i="1"/>
  <c r="J225" i="1"/>
  <c r="J224" i="1" s="1"/>
  <c r="J223" i="1" s="1"/>
  <c r="J222" i="1" s="1"/>
  <c r="J221" i="1" s="1"/>
  <c r="I225" i="1"/>
  <c r="I224" i="1" s="1"/>
  <c r="H225" i="1"/>
  <c r="H224" i="1" s="1"/>
  <c r="H223" i="1" s="1"/>
  <c r="H222" i="1" s="1"/>
  <c r="H221" i="1" s="1"/>
  <c r="G225" i="1"/>
  <c r="F225" i="1"/>
  <c r="F224" i="1" s="1"/>
  <c r="F223" i="1" s="1"/>
  <c r="F222" i="1" s="1"/>
  <c r="F221" i="1" s="1"/>
  <c r="K224" i="1"/>
  <c r="K223" i="1" s="1"/>
  <c r="K222" i="1" s="1"/>
  <c r="K221" i="1" s="1"/>
  <c r="G224" i="1"/>
  <c r="G223" i="1" s="1"/>
  <c r="G222" i="1" s="1"/>
  <c r="G221" i="1" s="1"/>
  <c r="I223" i="1"/>
  <c r="I222" i="1" s="1"/>
  <c r="I221" i="1" s="1"/>
  <c r="K220" i="1"/>
  <c r="K219" i="1" s="1"/>
  <c r="K218" i="1" s="1"/>
  <c r="K217" i="1" s="1"/>
  <c r="K216" i="1" s="1"/>
  <c r="J220" i="1"/>
  <c r="J219" i="1" s="1"/>
  <c r="J218" i="1" s="1"/>
  <c r="J217" i="1" s="1"/>
  <c r="J216" i="1" s="1"/>
  <c r="I220" i="1"/>
  <c r="H220" i="1"/>
  <c r="G220" i="1"/>
  <c r="G219" i="1" s="1"/>
  <c r="G218" i="1" s="1"/>
  <c r="G217" i="1" s="1"/>
  <c r="G216" i="1" s="1"/>
  <c r="F220" i="1"/>
  <c r="I219" i="1"/>
  <c r="I218" i="1" s="1"/>
  <c r="H219" i="1"/>
  <c r="H218" i="1" s="1"/>
  <c r="H217" i="1" s="1"/>
  <c r="H216" i="1" s="1"/>
  <c r="F219" i="1"/>
  <c r="F218" i="1" s="1"/>
  <c r="F217" i="1" s="1"/>
  <c r="F216" i="1" s="1"/>
  <c r="I217" i="1"/>
  <c r="I216" i="1" s="1"/>
  <c r="K213" i="1"/>
  <c r="K212" i="1" s="1"/>
  <c r="K211" i="1" s="1"/>
  <c r="K210" i="1" s="1"/>
  <c r="J213" i="1"/>
  <c r="I213" i="1"/>
  <c r="I212" i="1" s="1"/>
  <c r="H213" i="1"/>
  <c r="H212" i="1" s="1"/>
  <c r="H211" i="1" s="1"/>
  <c r="H210" i="1" s="1"/>
  <c r="G213" i="1"/>
  <c r="F213" i="1"/>
  <c r="F212" i="1" s="1"/>
  <c r="F211" i="1" s="1"/>
  <c r="F210" i="1" s="1"/>
  <c r="J212" i="1"/>
  <c r="J211" i="1" s="1"/>
  <c r="J210" i="1" s="1"/>
  <c r="G212" i="1"/>
  <c r="G211" i="1" s="1"/>
  <c r="G210" i="1" s="1"/>
  <c r="I211" i="1"/>
  <c r="I210" i="1" s="1"/>
  <c r="K209" i="1"/>
  <c r="J209" i="1"/>
  <c r="J208" i="1" s="1"/>
  <c r="J207" i="1" s="1"/>
  <c r="I209" i="1"/>
  <c r="I208" i="1" s="1"/>
  <c r="H209" i="1"/>
  <c r="H208" i="1" s="1"/>
  <c r="H207" i="1" s="1"/>
  <c r="H206" i="1" s="1"/>
  <c r="G209" i="1"/>
  <c r="F209" i="1"/>
  <c r="F208" i="1" s="1"/>
  <c r="F207" i="1" s="1"/>
  <c r="F206" i="1" s="1"/>
  <c r="K208" i="1"/>
  <c r="K207" i="1" s="1"/>
  <c r="K206" i="1" s="1"/>
  <c r="G208" i="1"/>
  <c r="G207" i="1" s="1"/>
  <c r="G206" i="1" s="1"/>
  <c r="I207" i="1"/>
  <c r="I206" i="1" s="1"/>
  <c r="J206" i="1"/>
  <c r="K205" i="1"/>
  <c r="K204" i="1" s="1"/>
  <c r="K203" i="1" s="1"/>
  <c r="K202" i="1" s="1"/>
  <c r="J205" i="1"/>
  <c r="I205" i="1"/>
  <c r="I204" i="1" s="1"/>
  <c r="H205" i="1"/>
  <c r="H204" i="1" s="1"/>
  <c r="H203" i="1" s="1"/>
  <c r="H202" i="1" s="1"/>
  <c r="G205" i="1"/>
  <c r="F205" i="1"/>
  <c r="F204" i="1" s="1"/>
  <c r="F203" i="1" s="1"/>
  <c r="F202" i="1" s="1"/>
  <c r="J204" i="1"/>
  <c r="J203" i="1" s="1"/>
  <c r="J202" i="1" s="1"/>
  <c r="G204" i="1"/>
  <c r="G203" i="1" s="1"/>
  <c r="G202" i="1" s="1"/>
  <c r="I203" i="1"/>
  <c r="I202" i="1" s="1"/>
  <c r="K201" i="1"/>
  <c r="J201" i="1"/>
  <c r="J200" i="1" s="1"/>
  <c r="J199" i="1" s="1"/>
  <c r="J198" i="1" s="1"/>
  <c r="I201" i="1"/>
  <c r="I200" i="1" s="1"/>
  <c r="H201" i="1"/>
  <c r="H200" i="1" s="1"/>
  <c r="H199" i="1" s="1"/>
  <c r="H198" i="1" s="1"/>
  <c r="G201" i="1"/>
  <c r="F201" i="1"/>
  <c r="F200" i="1" s="1"/>
  <c r="F199" i="1" s="1"/>
  <c r="F198" i="1" s="1"/>
  <c r="K200" i="1"/>
  <c r="K199" i="1" s="1"/>
  <c r="G200" i="1"/>
  <c r="G199" i="1" s="1"/>
  <c r="G198" i="1" s="1"/>
  <c r="I199" i="1"/>
  <c r="I198" i="1" s="1"/>
  <c r="K198" i="1"/>
  <c r="K195" i="1"/>
  <c r="K194" i="1" s="1"/>
  <c r="K193" i="1" s="1"/>
  <c r="K192" i="1" s="1"/>
  <c r="K191" i="1" s="1"/>
  <c r="K190" i="1" s="1"/>
  <c r="J195" i="1"/>
  <c r="J194" i="1" s="1"/>
  <c r="J193" i="1" s="1"/>
  <c r="J192" i="1" s="1"/>
  <c r="J191" i="1" s="1"/>
  <c r="J190" i="1" s="1"/>
  <c r="I195" i="1"/>
  <c r="I194" i="1" s="1"/>
  <c r="I193" i="1" s="1"/>
  <c r="I192" i="1" s="1"/>
  <c r="I191" i="1" s="1"/>
  <c r="I190" i="1" s="1"/>
  <c r="H195" i="1"/>
  <c r="H194" i="1" s="1"/>
  <c r="H193" i="1" s="1"/>
  <c r="H192" i="1" s="1"/>
  <c r="H191" i="1" s="1"/>
  <c r="H190" i="1" s="1"/>
  <c r="G195" i="1"/>
  <c r="G194" i="1" s="1"/>
  <c r="G193" i="1" s="1"/>
  <c r="G192" i="1" s="1"/>
  <c r="G191" i="1" s="1"/>
  <c r="G190" i="1" s="1"/>
  <c r="F195" i="1"/>
  <c r="F194" i="1"/>
  <c r="F193" i="1"/>
  <c r="F192" i="1" s="1"/>
  <c r="F191" i="1" s="1"/>
  <c r="F190" i="1" s="1"/>
  <c r="K189" i="1"/>
  <c r="K188" i="1" s="1"/>
  <c r="K187" i="1" s="1"/>
  <c r="J189" i="1"/>
  <c r="J188" i="1" s="1"/>
  <c r="J187" i="1" s="1"/>
  <c r="I189" i="1"/>
  <c r="I188" i="1" s="1"/>
  <c r="I187" i="1" s="1"/>
  <c r="H189" i="1"/>
  <c r="H188" i="1" s="1"/>
  <c r="H187" i="1" s="1"/>
  <c r="G189" i="1"/>
  <c r="G188" i="1" s="1"/>
  <c r="G187" i="1" s="1"/>
  <c r="F189" i="1"/>
  <c r="F188" i="1"/>
  <c r="F187" i="1" s="1"/>
  <c r="F183" i="1" s="1"/>
  <c r="K186" i="1"/>
  <c r="K185" i="1" s="1"/>
  <c r="J186" i="1"/>
  <c r="J185" i="1" s="1"/>
  <c r="J184" i="1" s="1"/>
  <c r="J183" i="1" s="1"/>
  <c r="J174" i="1" s="1"/>
  <c r="I186" i="1"/>
  <c r="H186" i="1"/>
  <c r="H185" i="1" s="1"/>
  <c r="H184" i="1" s="1"/>
  <c r="G186" i="1"/>
  <c r="G185" i="1" s="1"/>
  <c r="G184" i="1" s="1"/>
  <c r="F186" i="1"/>
  <c r="F185" i="1" s="1"/>
  <c r="I185" i="1"/>
  <c r="I184" i="1" s="1"/>
  <c r="K184" i="1"/>
  <c r="F184" i="1"/>
  <c r="K182" i="1"/>
  <c r="K181" i="1" s="1"/>
  <c r="K180" i="1" s="1"/>
  <c r="K179" i="1" s="1"/>
  <c r="J182" i="1"/>
  <c r="J181" i="1" s="1"/>
  <c r="J180" i="1" s="1"/>
  <c r="J179" i="1" s="1"/>
  <c r="I182" i="1"/>
  <c r="H182" i="1"/>
  <c r="G182" i="1"/>
  <c r="G181" i="1" s="1"/>
  <c r="G180" i="1" s="1"/>
  <c r="G179" i="1" s="1"/>
  <c r="F182" i="1"/>
  <c r="I181" i="1"/>
  <c r="I180" i="1" s="1"/>
  <c r="I179" i="1" s="1"/>
  <c r="H181" i="1"/>
  <c r="H180" i="1" s="1"/>
  <c r="H179" i="1" s="1"/>
  <c r="F181" i="1"/>
  <c r="F180" i="1" s="1"/>
  <c r="F179" i="1" s="1"/>
  <c r="K178" i="1"/>
  <c r="K177" i="1" s="1"/>
  <c r="K176" i="1" s="1"/>
  <c r="K175" i="1" s="1"/>
  <c r="J178" i="1"/>
  <c r="J177" i="1" s="1"/>
  <c r="J176" i="1" s="1"/>
  <c r="J175" i="1" s="1"/>
  <c r="I178" i="1"/>
  <c r="H178" i="1"/>
  <c r="G178" i="1"/>
  <c r="G177" i="1" s="1"/>
  <c r="G176" i="1" s="1"/>
  <c r="G175" i="1" s="1"/>
  <c r="F178" i="1"/>
  <c r="I177" i="1"/>
  <c r="I176" i="1" s="1"/>
  <c r="I175" i="1" s="1"/>
  <c r="H177" i="1"/>
  <c r="H176" i="1" s="1"/>
  <c r="H175" i="1" s="1"/>
  <c r="F177" i="1"/>
  <c r="F176" i="1" s="1"/>
  <c r="F175" i="1" s="1"/>
  <c r="K173" i="1"/>
  <c r="K172" i="1" s="1"/>
  <c r="K171" i="1" s="1"/>
  <c r="J173" i="1"/>
  <c r="J172" i="1" s="1"/>
  <c r="J171" i="1" s="1"/>
  <c r="I173" i="1"/>
  <c r="H173" i="1"/>
  <c r="G173" i="1"/>
  <c r="G172" i="1" s="1"/>
  <c r="G171" i="1" s="1"/>
  <c r="F173" i="1"/>
  <c r="F172" i="1" s="1"/>
  <c r="F171" i="1" s="1"/>
  <c r="I172" i="1"/>
  <c r="H172" i="1"/>
  <c r="H171" i="1" s="1"/>
  <c r="I171" i="1"/>
  <c r="K170" i="1"/>
  <c r="K169" i="1" s="1"/>
  <c r="K168" i="1" s="1"/>
  <c r="J170" i="1"/>
  <c r="J169" i="1" s="1"/>
  <c r="J168" i="1" s="1"/>
  <c r="I170" i="1"/>
  <c r="H170" i="1"/>
  <c r="H169" i="1" s="1"/>
  <c r="H168" i="1" s="1"/>
  <c r="G170" i="1"/>
  <c r="F170" i="1"/>
  <c r="I169" i="1"/>
  <c r="I168" i="1" s="1"/>
  <c r="I167" i="1" s="1"/>
  <c r="I166" i="1" s="1"/>
  <c r="G169" i="1"/>
  <c r="G168" i="1" s="1"/>
  <c r="F169" i="1"/>
  <c r="F168" i="1" s="1"/>
  <c r="K163" i="1"/>
  <c r="K162" i="1" s="1"/>
  <c r="K161" i="1" s="1"/>
  <c r="K160" i="1" s="1"/>
  <c r="K159" i="1" s="1"/>
  <c r="J163" i="1"/>
  <c r="J162" i="1" s="1"/>
  <c r="J161" i="1" s="1"/>
  <c r="J160" i="1" s="1"/>
  <c r="J159" i="1" s="1"/>
  <c r="I163" i="1"/>
  <c r="H163" i="1"/>
  <c r="H162" i="1" s="1"/>
  <c r="G163" i="1"/>
  <c r="F163" i="1"/>
  <c r="I162" i="1"/>
  <c r="I161" i="1" s="1"/>
  <c r="G162" i="1"/>
  <c r="G161" i="1" s="1"/>
  <c r="G160" i="1" s="1"/>
  <c r="G159" i="1" s="1"/>
  <c r="F162" i="1"/>
  <c r="F161" i="1" s="1"/>
  <c r="F160" i="1" s="1"/>
  <c r="F159" i="1" s="1"/>
  <c r="H161" i="1"/>
  <c r="H160" i="1" s="1"/>
  <c r="H159" i="1" s="1"/>
  <c r="I160" i="1"/>
  <c r="I159" i="1" s="1"/>
  <c r="K158" i="1"/>
  <c r="K157" i="1" s="1"/>
  <c r="K156" i="1" s="1"/>
  <c r="K155" i="1" s="1"/>
  <c r="K154" i="1" s="1"/>
  <c r="J158" i="1"/>
  <c r="J157" i="1" s="1"/>
  <c r="J156" i="1" s="1"/>
  <c r="J155" i="1" s="1"/>
  <c r="J154" i="1" s="1"/>
  <c r="I158" i="1"/>
  <c r="H158" i="1"/>
  <c r="G158" i="1"/>
  <c r="F158" i="1"/>
  <c r="F157" i="1" s="1"/>
  <c r="F156" i="1" s="1"/>
  <c r="F155" i="1" s="1"/>
  <c r="F154" i="1" s="1"/>
  <c r="I157" i="1"/>
  <c r="I156" i="1" s="1"/>
  <c r="I155" i="1" s="1"/>
  <c r="I154" i="1" s="1"/>
  <c r="H157" i="1"/>
  <c r="H156" i="1" s="1"/>
  <c r="G157" i="1"/>
  <c r="G156" i="1" s="1"/>
  <c r="G155" i="1" s="1"/>
  <c r="G154" i="1" s="1"/>
  <c r="H155" i="1"/>
  <c r="H154" i="1" s="1"/>
  <c r="K152" i="1"/>
  <c r="K151" i="1" s="1"/>
  <c r="K150" i="1" s="1"/>
  <c r="K149" i="1" s="1"/>
  <c r="K148" i="1" s="1"/>
  <c r="J152" i="1"/>
  <c r="J151" i="1" s="1"/>
  <c r="J150" i="1" s="1"/>
  <c r="J149" i="1" s="1"/>
  <c r="J148" i="1" s="1"/>
  <c r="I152" i="1"/>
  <c r="I151" i="1" s="1"/>
  <c r="I150" i="1" s="1"/>
  <c r="I149" i="1" s="1"/>
  <c r="H152" i="1"/>
  <c r="G152" i="1"/>
  <c r="G151" i="1" s="1"/>
  <c r="G150" i="1" s="1"/>
  <c r="G149" i="1" s="1"/>
  <c r="G148" i="1" s="1"/>
  <c r="F152" i="1"/>
  <c r="F151" i="1" s="1"/>
  <c r="F150" i="1" s="1"/>
  <c r="F149" i="1" s="1"/>
  <c r="F148" i="1" s="1"/>
  <c r="H151" i="1"/>
  <c r="H150" i="1" s="1"/>
  <c r="H149" i="1" s="1"/>
  <c r="H148" i="1" s="1"/>
  <c r="I148" i="1"/>
  <c r="K147" i="1"/>
  <c r="K146" i="1" s="1"/>
  <c r="K145" i="1" s="1"/>
  <c r="K144" i="1" s="1"/>
  <c r="K143" i="1" s="1"/>
  <c r="J147" i="1"/>
  <c r="J146" i="1" s="1"/>
  <c r="J145" i="1" s="1"/>
  <c r="I147" i="1"/>
  <c r="H147" i="1"/>
  <c r="H146" i="1" s="1"/>
  <c r="H145" i="1" s="1"/>
  <c r="H144" i="1" s="1"/>
  <c r="H143" i="1" s="1"/>
  <c r="G147" i="1"/>
  <c r="F147" i="1"/>
  <c r="I146" i="1"/>
  <c r="I145" i="1" s="1"/>
  <c r="I144" i="1" s="1"/>
  <c r="I143" i="1" s="1"/>
  <c r="G146" i="1"/>
  <c r="G145" i="1" s="1"/>
  <c r="G144" i="1" s="1"/>
  <c r="G143" i="1" s="1"/>
  <c r="F146" i="1"/>
  <c r="F145" i="1" s="1"/>
  <c r="F144" i="1" s="1"/>
  <c r="F143" i="1" s="1"/>
  <c r="J144" i="1"/>
  <c r="J143" i="1" s="1"/>
  <c r="K142" i="1"/>
  <c r="K141" i="1" s="1"/>
  <c r="K140" i="1" s="1"/>
  <c r="K139" i="1" s="1"/>
  <c r="J142" i="1"/>
  <c r="J141" i="1" s="1"/>
  <c r="J140" i="1" s="1"/>
  <c r="J139" i="1" s="1"/>
  <c r="I142" i="1"/>
  <c r="I141" i="1" s="1"/>
  <c r="I140" i="1" s="1"/>
  <c r="I139" i="1" s="1"/>
  <c r="H142" i="1"/>
  <c r="H141" i="1" s="1"/>
  <c r="H140" i="1" s="1"/>
  <c r="H139" i="1" s="1"/>
  <c r="G142" i="1"/>
  <c r="F142" i="1"/>
  <c r="F141" i="1" s="1"/>
  <c r="F140" i="1" s="1"/>
  <c r="F139" i="1" s="1"/>
  <c r="F130" i="1" s="1"/>
  <c r="F129" i="1" s="1"/>
  <c r="G141" i="1"/>
  <c r="G140" i="1" s="1"/>
  <c r="G139" i="1" s="1"/>
  <c r="K138" i="1"/>
  <c r="J138" i="1"/>
  <c r="J137" i="1" s="1"/>
  <c r="J136" i="1" s="1"/>
  <c r="J135" i="1" s="1"/>
  <c r="I138" i="1"/>
  <c r="I137" i="1" s="1"/>
  <c r="I136" i="1" s="1"/>
  <c r="I135" i="1" s="1"/>
  <c r="H138" i="1"/>
  <c r="G138" i="1"/>
  <c r="F138" i="1"/>
  <c r="F137" i="1" s="1"/>
  <c r="K137" i="1"/>
  <c r="K136" i="1" s="1"/>
  <c r="K135" i="1" s="1"/>
  <c r="H137" i="1"/>
  <c r="H136" i="1" s="1"/>
  <c r="G137" i="1"/>
  <c r="G136" i="1"/>
  <c r="G135" i="1" s="1"/>
  <c r="F136" i="1"/>
  <c r="F135" i="1" s="1"/>
  <c r="H135" i="1"/>
  <c r="K134" i="1"/>
  <c r="K133" i="1" s="1"/>
  <c r="K132" i="1" s="1"/>
  <c r="K131" i="1" s="1"/>
  <c r="J134" i="1"/>
  <c r="J133" i="1" s="1"/>
  <c r="J132" i="1" s="1"/>
  <c r="J131" i="1" s="1"/>
  <c r="I134" i="1"/>
  <c r="I133" i="1" s="1"/>
  <c r="I132" i="1" s="1"/>
  <c r="I131" i="1" s="1"/>
  <c r="H134" i="1"/>
  <c r="G134" i="1"/>
  <c r="G133" i="1" s="1"/>
  <c r="F134" i="1"/>
  <c r="F133" i="1" s="1"/>
  <c r="H133" i="1"/>
  <c r="H132" i="1" s="1"/>
  <c r="H131" i="1" s="1"/>
  <c r="G132" i="1"/>
  <c r="G131" i="1" s="1"/>
  <c r="F132" i="1"/>
  <c r="F131" i="1" s="1"/>
  <c r="K128" i="1"/>
  <c r="J128" i="1"/>
  <c r="J127" i="1" s="1"/>
  <c r="I128" i="1"/>
  <c r="I127" i="1" s="1"/>
  <c r="I126" i="1" s="1"/>
  <c r="I125" i="1" s="1"/>
  <c r="I124" i="1" s="1"/>
  <c r="H128" i="1"/>
  <c r="G128" i="1"/>
  <c r="G127" i="1" s="1"/>
  <c r="G126" i="1" s="1"/>
  <c r="G125" i="1" s="1"/>
  <c r="G124" i="1" s="1"/>
  <c r="F128" i="1"/>
  <c r="F127" i="1" s="1"/>
  <c r="K127" i="1"/>
  <c r="K126" i="1" s="1"/>
  <c r="K125" i="1" s="1"/>
  <c r="K124" i="1" s="1"/>
  <c r="H127" i="1"/>
  <c r="H126" i="1" s="1"/>
  <c r="J126" i="1"/>
  <c r="J125" i="1" s="1"/>
  <c r="J124" i="1" s="1"/>
  <c r="F126" i="1"/>
  <c r="F125" i="1" s="1"/>
  <c r="F124" i="1" s="1"/>
  <c r="H125" i="1"/>
  <c r="H124" i="1" s="1"/>
  <c r="K123" i="1"/>
  <c r="K122" i="1" s="1"/>
  <c r="K121" i="1" s="1"/>
  <c r="K120" i="1" s="1"/>
  <c r="K119" i="1" s="1"/>
  <c r="J123" i="1"/>
  <c r="J122" i="1" s="1"/>
  <c r="J121" i="1" s="1"/>
  <c r="J120" i="1" s="1"/>
  <c r="J119" i="1" s="1"/>
  <c r="I123" i="1"/>
  <c r="I122" i="1" s="1"/>
  <c r="I121" i="1" s="1"/>
  <c r="I120" i="1" s="1"/>
  <c r="I119" i="1" s="1"/>
  <c r="H123" i="1"/>
  <c r="H122" i="1" s="1"/>
  <c r="H121" i="1" s="1"/>
  <c r="H120" i="1" s="1"/>
  <c r="H119" i="1" s="1"/>
  <c r="G123" i="1"/>
  <c r="G122" i="1" s="1"/>
  <c r="G121" i="1" s="1"/>
  <c r="G120" i="1" s="1"/>
  <c r="G119" i="1" s="1"/>
  <c r="F123" i="1"/>
  <c r="F122" i="1"/>
  <c r="F121" i="1" s="1"/>
  <c r="F120" i="1" s="1"/>
  <c r="F119" i="1" s="1"/>
  <c r="K118" i="1"/>
  <c r="K117" i="1" s="1"/>
  <c r="K116" i="1" s="1"/>
  <c r="K115" i="1" s="1"/>
  <c r="K114" i="1" s="1"/>
  <c r="J118" i="1"/>
  <c r="J117" i="1" s="1"/>
  <c r="J116" i="1" s="1"/>
  <c r="J115" i="1" s="1"/>
  <c r="J114" i="1" s="1"/>
  <c r="I118" i="1"/>
  <c r="H118" i="1"/>
  <c r="H117" i="1" s="1"/>
  <c r="H116" i="1" s="1"/>
  <c r="H115" i="1" s="1"/>
  <c r="H114" i="1" s="1"/>
  <c r="G118" i="1"/>
  <c r="G117" i="1" s="1"/>
  <c r="G116" i="1" s="1"/>
  <c r="G115" i="1" s="1"/>
  <c r="G114" i="1" s="1"/>
  <c r="F118" i="1"/>
  <c r="F117" i="1" s="1"/>
  <c r="F116" i="1" s="1"/>
  <c r="F115" i="1" s="1"/>
  <c r="F114" i="1" s="1"/>
  <c r="I117" i="1"/>
  <c r="I116" i="1" s="1"/>
  <c r="I115" i="1" s="1"/>
  <c r="I114" i="1" s="1"/>
  <c r="K112" i="1"/>
  <c r="K111" i="1" s="1"/>
  <c r="K110" i="1" s="1"/>
  <c r="J112" i="1"/>
  <c r="J111" i="1" s="1"/>
  <c r="J110" i="1" s="1"/>
  <c r="I112" i="1"/>
  <c r="I111" i="1" s="1"/>
  <c r="H112" i="1"/>
  <c r="H111" i="1" s="1"/>
  <c r="H110" i="1" s="1"/>
  <c r="G112" i="1"/>
  <c r="F112" i="1"/>
  <c r="F111" i="1" s="1"/>
  <c r="F110" i="1" s="1"/>
  <c r="G111" i="1"/>
  <c r="G110" i="1" s="1"/>
  <c r="I110" i="1"/>
  <c r="K109" i="1"/>
  <c r="K108" i="1" s="1"/>
  <c r="K107" i="1" s="1"/>
  <c r="J109" i="1"/>
  <c r="J108" i="1" s="1"/>
  <c r="J107" i="1" s="1"/>
  <c r="I109" i="1"/>
  <c r="H109" i="1"/>
  <c r="H108" i="1" s="1"/>
  <c r="H107" i="1" s="1"/>
  <c r="G109" i="1"/>
  <c r="G108" i="1" s="1"/>
  <c r="G107" i="1" s="1"/>
  <c r="F109" i="1"/>
  <c r="F108" i="1" s="1"/>
  <c r="F107" i="1" s="1"/>
  <c r="I108" i="1"/>
  <c r="I107" i="1" s="1"/>
  <c r="I106" i="1" s="1"/>
  <c r="K105" i="1"/>
  <c r="K104" i="1" s="1"/>
  <c r="K103" i="1" s="1"/>
  <c r="K102" i="1" s="1"/>
  <c r="J105" i="1"/>
  <c r="J104" i="1" s="1"/>
  <c r="J103" i="1" s="1"/>
  <c r="J102" i="1" s="1"/>
  <c r="I105" i="1"/>
  <c r="H105" i="1"/>
  <c r="H104" i="1" s="1"/>
  <c r="H103" i="1" s="1"/>
  <c r="H102" i="1" s="1"/>
  <c r="G105" i="1"/>
  <c r="G104" i="1" s="1"/>
  <c r="G103" i="1" s="1"/>
  <c r="G102" i="1" s="1"/>
  <c r="F105" i="1"/>
  <c r="F104" i="1" s="1"/>
  <c r="F103" i="1" s="1"/>
  <c r="F102" i="1" s="1"/>
  <c r="I104" i="1"/>
  <c r="I103" i="1" s="1"/>
  <c r="I102" i="1" s="1"/>
  <c r="K99" i="1"/>
  <c r="K98" i="1" s="1"/>
  <c r="K97" i="1" s="1"/>
  <c r="K96" i="1" s="1"/>
  <c r="J99" i="1"/>
  <c r="J98" i="1" s="1"/>
  <c r="J97" i="1" s="1"/>
  <c r="J96" i="1" s="1"/>
  <c r="I99" i="1"/>
  <c r="I98" i="1" s="1"/>
  <c r="I97" i="1" s="1"/>
  <c r="I96" i="1" s="1"/>
  <c r="H99" i="1"/>
  <c r="G99" i="1"/>
  <c r="F99" i="1"/>
  <c r="F98" i="1" s="1"/>
  <c r="F97" i="1" s="1"/>
  <c r="F96" i="1" s="1"/>
  <c r="H98" i="1"/>
  <c r="H97" i="1" s="1"/>
  <c r="H96" i="1" s="1"/>
  <c r="G98" i="1"/>
  <c r="G97" i="1" s="1"/>
  <c r="G96" i="1" s="1"/>
  <c r="K95" i="1"/>
  <c r="J95" i="1"/>
  <c r="J94" i="1" s="1"/>
  <c r="J93" i="1" s="1"/>
  <c r="I95" i="1"/>
  <c r="I94" i="1" s="1"/>
  <c r="I93" i="1" s="1"/>
  <c r="I86" i="1" s="1"/>
  <c r="H95" i="1"/>
  <c r="G95" i="1"/>
  <c r="F95" i="1"/>
  <c r="F94" i="1" s="1"/>
  <c r="F93" i="1" s="1"/>
  <c r="K94" i="1"/>
  <c r="K93" i="1" s="1"/>
  <c r="H94" i="1"/>
  <c r="H93" i="1" s="1"/>
  <c r="G94" i="1"/>
  <c r="G93" i="1" s="1"/>
  <c r="K92" i="1"/>
  <c r="K91" i="1" s="1"/>
  <c r="K90" i="1" s="1"/>
  <c r="J92" i="1"/>
  <c r="J91" i="1" s="1"/>
  <c r="J90" i="1" s="1"/>
  <c r="I92" i="1"/>
  <c r="H92" i="1"/>
  <c r="H91" i="1" s="1"/>
  <c r="H90" i="1" s="1"/>
  <c r="G92" i="1"/>
  <c r="G91" i="1" s="1"/>
  <c r="G90" i="1" s="1"/>
  <c r="F92" i="1"/>
  <c r="F91" i="1" s="1"/>
  <c r="F90" i="1" s="1"/>
  <c r="I91" i="1"/>
  <c r="I90" i="1" s="1"/>
  <c r="K89" i="1"/>
  <c r="J89" i="1"/>
  <c r="J88" i="1" s="1"/>
  <c r="J87" i="1" s="1"/>
  <c r="I89" i="1"/>
  <c r="I88" i="1" s="1"/>
  <c r="I87" i="1" s="1"/>
  <c r="H89" i="1"/>
  <c r="G89" i="1"/>
  <c r="F89" i="1"/>
  <c r="F88" i="1" s="1"/>
  <c r="F87" i="1" s="1"/>
  <c r="K88" i="1"/>
  <c r="K87" i="1" s="1"/>
  <c r="H88" i="1"/>
  <c r="H87" i="1" s="1"/>
  <c r="G88" i="1"/>
  <c r="G87" i="1" s="1"/>
  <c r="K83" i="1"/>
  <c r="K82" i="1" s="1"/>
  <c r="K81" i="1" s="1"/>
  <c r="K80" i="1" s="1"/>
  <c r="K79" i="1" s="1"/>
  <c r="K78" i="1" s="1"/>
  <c r="J83" i="1"/>
  <c r="J82" i="1" s="1"/>
  <c r="J81" i="1" s="1"/>
  <c r="J80" i="1" s="1"/>
  <c r="J79" i="1" s="1"/>
  <c r="J78" i="1" s="1"/>
  <c r="I83" i="1"/>
  <c r="I82" i="1" s="1"/>
  <c r="I81" i="1" s="1"/>
  <c r="I80" i="1" s="1"/>
  <c r="I79" i="1" s="1"/>
  <c r="I78" i="1" s="1"/>
  <c r="H83" i="1"/>
  <c r="G83" i="1"/>
  <c r="F83" i="1"/>
  <c r="F82" i="1" s="1"/>
  <c r="F81" i="1" s="1"/>
  <c r="F80" i="1" s="1"/>
  <c r="F79" i="1" s="1"/>
  <c r="F78" i="1" s="1"/>
  <c r="H82" i="1"/>
  <c r="H81" i="1" s="1"/>
  <c r="H80" i="1" s="1"/>
  <c r="H79" i="1" s="1"/>
  <c r="H78" i="1" s="1"/>
  <c r="G82" i="1"/>
  <c r="G81" i="1" s="1"/>
  <c r="G80" i="1" s="1"/>
  <c r="G79" i="1" s="1"/>
  <c r="G78" i="1" s="1"/>
  <c r="K77" i="1"/>
  <c r="J77" i="1"/>
  <c r="J76" i="1" s="1"/>
  <c r="J75" i="1" s="1"/>
  <c r="J74" i="1" s="1"/>
  <c r="I77" i="1"/>
  <c r="I76" i="1" s="1"/>
  <c r="H77" i="1"/>
  <c r="G77" i="1"/>
  <c r="F77" i="1"/>
  <c r="F76" i="1" s="1"/>
  <c r="F75" i="1" s="1"/>
  <c r="F74" i="1" s="1"/>
  <c r="K76" i="1"/>
  <c r="K75" i="1" s="1"/>
  <c r="H76" i="1"/>
  <c r="H75" i="1" s="1"/>
  <c r="H74" i="1" s="1"/>
  <c r="G76" i="1"/>
  <c r="G75" i="1" s="1"/>
  <c r="G74" i="1" s="1"/>
  <c r="I75" i="1"/>
  <c r="I74" i="1" s="1"/>
  <c r="K74" i="1"/>
  <c r="K73" i="1"/>
  <c r="J73" i="1"/>
  <c r="J72" i="1" s="1"/>
  <c r="J71" i="1" s="1"/>
  <c r="J70" i="1" s="1"/>
  <c r="I73" i="1"/>
  <c r="I72" i="1" s="1"/>
  <c r="I71" i="1" s="1"/>
  <c r="I70" i="1" s="1"/>
  <c r="I69" i="1" s="1"/>
  <c r="H73" i="1"/>
  <c r="G73" i="1"/>
  <c r="F73" i="1"/>
  <c r="F72" i="1" s="1"/>
  <c r="F71" i="1" s="1"/>
  <c r="F70" i="1" s="1"/>
  <c r="K72" i="1"/>
  <c r="K71" i="1" s="1"/>
  <c r="K70" i="1" s="1"/>
  <c r="K69" i="1" s="1"/>
  <c r="H72" i="1"/>
  <c r="H71" i="1" s="1"/>
  <c r="H70" i="1" s="1"/>
  <c r="H69" i="1" s="1"/>
  <c r="G72" i="1"/>
  <c r="G71" i="1" s="1"/>
  <c r="G70" i="1" s="1"/>
  <c r="G69" i="1" s="1"/>
  <c r="K68" i="1"/>
  <c r="K67" i="1" s="1"/>
  <c r="K66" i="1" s="1"/>
  <c r="J68" i="1"/>
  <c r="J67" i="1" s="1"/>
  <c r="J66" i="1" s="1"/>
  <c r="I68" i="1"/>
  <c r="H68" i="1"/>
  <c r="H67" i="1" s="1"/>
  <c r="H66" i="1" s="1"/>
  <c r="G68" i="1"/>
  <c r="G67" i="1" s="1"/>
  <c r="F68" i="1"/>
  <c r="I67" i="1"/>
  <c r="I66" i="1" s="1"/>
  <c r="F67" i="1"/>
  <c r="F66" i="1" s="1"/>
  <c r="G66" i="1"/>
  <c r="K65" i="1"/>
  <c r="J65" i="1"/>
  <c r="J64" i="1" s="1"/>
  <c r="J63" i="1" s="1"/>
  <c r="I65" i="1"/>
  <c r="I64" i="1" s="1"/>
  <c r="H65" i="1"/>
  <c r="G65" i="1"/>
  <c r="F65" i="1"/>
  <c r="F64" i="1" s="1"/>
  <c r="F63" i="1" s="1"/>
  <c r="K64" i="1"/>
  <c r="K63" i="1" s="1"/>
  <c r="H64" i="1"/>
  <c r="H63" i="1" s="1"/>
  <c r="G64" i="1"/>
  <c r="G63" i="1" s="1"/>
  <c r="I63" i="1"/>
  <c r="G62" i="1"/>
  <c r="K61" i="1"/>
  <c r="J61" i="1"/>
  <c r="J60" i="1" s="1"/>
  <c r="J59" i="1" s="1"/>
  <c r="J58" i="1" s="1"/>
  <c r="I61" i="1"/>
  <c r="I60" i="1" s="1"/>
  <c r="I59" i="1" s="1"/>
  <c r="I58" i="1" s="1"/>
  <c r="H61" i="1"/>
  <c r="G61" i="1"/>
  <c r="F61" i="1"/>
  <c r="F60" i="1" s="1"/>
  <c r="F59" i="1" s="1"/>
  <c r="F58" i="1" s="1"/>
  <c r="K60" i="1"/>
  <c r="K59" i="1" s="1"/>
  <c r="K58" i="1" s="1"/>
  <c r="H60" i="1"/>
  <c r="H59" i="1" s="1"/>
  <c r="H58" i="1" s="1"/>
  <c r="G60" i="1"/>
  <c r="G59" i="1" s="1"/>
  <c r="G58" i="1"/>
  <c r="K57" i="1"/>
  <c r="K56" i="1" s="1"/>
  <c r="K55" i="1" s="1"/>
  <c r="K54" i="1" s="1"/>
  <c r="J57" i="1"/>
  <c r="J56" i="1" s="1"/>
  <c r="J55" i="1" s="1"/>
  <c r="J54" i="1" s="1"/>
  <c r="I57" i="1"/>
  <c r="I56" i="1" s="1"/>
  <c r="I55" i="1" s="1"/>
  <c r="I54" i="1" s="1"/>
  <c r="H57" i="1"/>
  <c r="H56" i="1" s="1"/>
  <c r="H55" i="1" s="1"/>
  <c r="H54" i="1" s="1"/>
  <c r="G57" i="1"/>
  <c r="F57" i="1"/>
  <c r="F56" i="1" s="1"/>
  <c r="F55" i="1" s="1"/>
  <c r="F54" i="1" s="1"/>
  <c r="G56" i="1"/>
  <c r="G55" i="1" s="1"/>
  <c r="G54" i="1" s="1"/>
  <c r="K53" i="1"/>
  <c r="K52" i="1" s="1"/>
  <c r="K51" i="1" s="1"/>
  <c r="K50" i="1" s="1"/>
  <c r="J53" i="1"/>
  <c r="J52" i="1" s="1"/>
  <c r="J51" i="1" s="1"/>
  <c r="J50" i="1" s="1"/>
  <c r="I53" i="1"/>
  <c r="I52" i="1" s="1"/>
  <c r="I51" i="1" s="1"/>
  <c r="I50" i="1" s="1"/>
  <c r="H53" i="1"/>
  <c r="G53" i="1"/>
  <c r="G52" i="1" s="1"/>
  <c r="G51" i="1" s="1"/>
  <c r="G50" i="1" s="1"/>
  <c r="F53" i="1"/>
  <c r="F52" i="1" s="1"/>
  <c r="F51" i="1" s="1"/>
  <c r="F50" i="1" s="1"/>
  <c r="H52" i="1"/>
  <c r="H51" i="1" s="1"/>
  <c r="H50" i="1" s="1"/>
  <c r="K49" i="1"/>
  <c r="J49" i="1"/>
  <c r="J48" i="1" s="1"/>
  <c r="J47" i="1" s="1"/>
  <c r="J46" i="1" s="1"/>
  <c r="I49" i="1"/>
  <c r="I48" i="1" s="1"/>
  <c r="I47" i="1" s="1"/>
  <c r="I46" i="1" s="1"/>
  <c r="H49" i="1"/>
  <c r="G49" i="1"/>
  <c r="F49" i="1"/>
  <c r="F48" i="1" s="1"/>
  <c r="F47" i="1" s="1"/>
  <c r="F46" i="1" s="1"/>
  <c r="K48" i="1"/>
  <c r="K47" i="1" s="1"/>
  <c r="H48" i="1"/>
  <c r="H47" i="1" s="1"/>
  <c r="H46" i="1" s="1"/>
  <c r="G48" i="1"/>
  <c r="G47" i="1" s="1"/>
  <c r="K46" i="1"/>
  <c r="G46" i="1"/>
  <c r="K45" i="1"/>
  <c r="J45" i="1"/>
  <c r="J44" i="1" s="1"/>
  <c r="J43" i="1" s="1"/>
  <c r="J42" i="1" s="1"/>
  <c r="I45" i="1"/>
  <c r="I44" i="1" s="1"/>
  <c r="I43" i="1" s="1"/>
  <c r="I42" i="1" s="1"/>
  <c r="H45" i="1"/>
  <c r="G45" i="1"/>
  <c r="F45" i="1"/>
  <c r="F44" i="1" s="1"/>
  <c r="F43" i="1" s="1"/>
  <c r="F42" i="1" s="1"/>
  <c r="K44" i="1"/>
  <c r="K43" i="1" s="1"/>
  <c r="K42" i="1" s="1"/>
  <c r="H44" i="1"/>
  <c r="H43" i="1" s="1"/>
  <c r="H42" i="1" s="1"/>
  <c r="G44" i="1"/>
  <c r="G43" i="1" s="1"/>
  <c r="G42" i="1"/>
  <c r="K39" i="1"/>
  <c r="K38" i="1" s="1"/>
  <c r="K37" i="1" s="1"/>
  <c r="J39" i="1"/>
  <c r="J38" i="1" s="1"/>
  <c r="J37" i="1" s="1"/>
  <c r="I39" i="1"/>
  <c r="I38" i="1" s="1"/>
  <c r="I37" i="1" s="1"/>
  <c r="H39" i="1"/>
  <c r="H38" i="1" s="1"/>
  <c r="H37" i="1" s="1"/>
  <c r="G39" i="1"/>
  <c r="F39" i="1"/>
  <c r="F38" i="1" s="1"/>
  <c r="F37" i="1" s="1"/>
  <c r="G38" i="1"/>
  <c r="G37" i="1" s="1"/>
  <c r="K36" i="1"/>
  <c r="K35" i="1" s="1"/>
  <c r="K34" i="1" s="1"/>
  <c r="J36" i="1"/>
  <c r="I36" i="1"/>
  <c r="I35" i="1" s="1"/>
  <c r="I34" i="1" s="1"/>
  <c r="H36" i="1"/>
  <c r="H35" i="1" s="1"/>
  <c r="H34" i="1" s="1"/>
  <c r="G36" i="1"/>
  <c r="G35" i="1" s="1"/>
  <c r="F36" i="1"/>
  <c r="F35" i="1" s="1"/>
  <c r="F34" i="1" s="1"/>
  <c r="J35" i="1"/>
  <c r="J34" i="1" s="1"/>
  <c r="G34" i="1"/>
  <c r="K32" i="1"/>
  <c r="K31" i="1" s="1"/>
  <c r="K30" i="1" s="1"/>
  <c r="K29" i="1" s="1"/>
  <c r="J32" i="1"/>
  <c r="J31" i="1" s="1"/>
  <c r="J30" i="1" s="1"/>
  <c r="J29" i="1" s="1"/>
  <c r="I32" i="1"/>
  <c r="H32" i="1"/>
  <c r="H31" i="1" s="1"/>
  <c r="H30" i="1" s="1"/>
  <c r="H29" i="1" s="1"/>
  <c r="G32" i="1"/>
  <c r="G31" i="1" s="1"/>
  <c r="F32" i="1"/>
  <c r="F31" i="1" s="1"/>
  <c r="F30" i="1" s="1"/>
  <c r="F29" i="1" s="1"/>
  <c r="I31" i="1"/>
  <c r="I30" i="1" s="1"/>
  <c r="I29" i="1" s="1"/>
  <c r="G30" i="1"/>
  <c r="G29" i="1" s="1"/>
  <c r="K28" i="1"/>
  <c r="K27" i="1" s="1"/>
  <c r="K26" i="1" s="1"/>
  <c r="K25" i="1" s="1"/>
  <c r="J28" i="1"/>
  <c r="J27" i="1" s="1"/>
  <c r="J26" i="1" s="1"/>
  <c r="J25" i="1" s="1"/>
  <c r="I28" i="1"/>
  <c r="I27" i="1" s="1"/>
  <c r="I26" i="1" s="1"/>
  <c r="H28" i="1"/>
  <c r="H27" i="1" s="1"/>
  <c r="H26" i="1" s="1"/>
  <c r="H25" i="1" s="1"/>
  <c r="G28" i="1"/>
  <c r="G27" i="1" s="1"/>
  <c r="G26" i="1" s="1"/>
  <c r="G25" i="1" s="1"/>
  <c r="F28" i="1"/>
  <c r="F27" i="1" s="1"/>
  <c r="F26" i="1" s="1"/>
  <c r="F25" i="1" s="1"/>
  <c r="I25" i="1"/>
  <c r="K24" i="1"/>
  <c r="K23" i="1" s="1"/>
  <c r="K22" i="1" s="1"/>
  <c r="K21" i="1" s="1"/>
  <c r="J24" i="1"/>
  <c r="I24" i="1"/>
  <c r="I23" i="1" s="1"/>
  <c r="I22" i="1" s="1"/>
  <c r="I21" i="1" s="1"/>
  <c r="H24" i="1"/>
  <c r="H23" i="1" s="1"/>
  <c r="H22" i="1" s="1"/>
  <c r="H21" i="1" s="1"/>
  <c r="G24" i="1"/>
  <c r="G23" i="1" s="1"/>
  <c r="F24" i="1"/>
  <c r="F23" i="1" s="1"/>
  <c r="F22" i="1" s="1"/>
  <c r="F21" i="1" s="1"/>
  <c r="J23" i="1"/>
  <c r="J22" i="1" s="1"/>
  <c r="J21" i="1" s="1"/>
  <c r="G22" i="1"/>
  <c r="G21" i="1" s="1"/>
  <c r="K20" i="1"/>
  <c r="K19" i="1" s="1"/>
  <c r="K18" i="1" s="1"/>
  <c r="K17" i="1" s="1"/>
  <c r="J20" i="1"/>
  <c r="I20" i="1"/>
  <c r="I19" i="1" s="1"/>
  <c r="I18" i="1" s="1"/>
  <c r="I17" i="1" s="1"/>
  <c r="H20" i="1"/>
  <c r="H19" i="1" s="1"/>
  <c r="H18" i="1" s="1"/>
  <c r="H17" i="1" s="1"/>
  <c r="G20" i="1"/>
  <c r="G19" i="1" s="1"/>
  <c r="G18" i="1" s="1"/>
  <c r="G17" i="1" s="1"/>
  <c r="F20" i="1"/>
  <c r="J19" i="1"/>
  <c r="J18" i="1" s="1"/>
  <c r="J17" i="1" s="1"/>
  <c r="F19" i="1"/>
  <c r="F18" i="1" s="1"/>
  <c r="F17" i="1" s="1"/>
  <c r="K16" i="1"/>
  <c r="K15" i="1" s="1"/>
  <c r="K14" i="1" s="1"/>
  <c r="K13" i="1" s="1"/>
  <c r="J16" i="1"/>
  <c r="J15" i="1" s="1"/>
  <c r="J14" i="1" s="1"/>
  <c r="J13" i="1" s="1"/>
  <c r="I16" i="1"/>
  <c r="H16" i="1"/>
  <c r="H15" i="1" s="1"/>
  <c r="H14" i="1" s="1"/>
  <c r="H13" i="1" s="1"/>
  <c r="G16" i="1"/>
  <c r="G15" i="1" s="1"/>
  <c r="F16" i="1"/>
  <c r="I15" i="1"/>
  <c r="I14" i="1" s="1"/>
  <c r="I13" i="1" s="1"/>
  <c r="F15" i="1"/>
  <c r="F14" i="1" s="1"/>
  <c r="F13" i="1" s="1"/>
  <c r="G14" i="1"/>
  <c r="G13" i="1" s="1"/>
  <c r="I62" i="1" l="1"/>
  <c r="I41" i="1" s="1"/>
  <c r="I40" i="1" s="1"/>
  <c r="I33" i="1"/>
  <c r="I12" i="1" s="1"/>
  <c r="I11" i="1" s="1"/>
  <c r="J62" i="1"/>
  <c r="J41" i="1" s="1"/>
  <c r="J40" i="1" s="1"/>
  <c r="F69" i="1"/>
  <c r="J69" i="1"/>
  <c r="G86" i="1"/>
  <c r="G85" i="1" s="1"/>
  <c r="G84" i="1" s="1"/>
  <c r="J167" i="1"/>
  <c r="J166" i="1" s="1"/>
  <c r="J165" i="1" s="1"/>
  <c r="J349" i="1"/>
  <c r="J348" i="1"/>
  <c r="K512" i="1"/>
  <c r="J342" i="1"/>
  <c r="I512" i="1"/>
  <c r="K62" i="1"/>
  <c r="K41" i="1" s="1"/>
  <c r="K40" i="1" s="1"/>
  <c r="K130" i="1"/>
  <c r="K129" i="1" s="1"/>
  <c r="H130" i="1"/>
  <c r="H129" i="1" s="1"/>
  <c r="I153" i="1"/>
  <c r="J364" i="1"/>
  <c r="J363" i="1" s="1"/>
  <c r="J362" i="1" s="1"/>
  <c r="J361" i="1" s="1"/>
  <c r="J333" i="1" s="1"/>
  <c r="I481" i="1"/>
  <c r="K551" i="1"/>
  <c r="I101" i="1"/>
  <c r="I100" i="1" s="1"/>
  <c r="J251" i="1"/>
  <c r="J334" i="1"/>
  <c r="H106" i="1"/>
  <c r="H101" i="1" s="1"/>
  <c r="H100" i="1" s="1"/>
  <c r="H10" i="1" s="1"/>
  <c r="G130" i="1"/>
  <c r="G129" i="1" s="1"/>
  <c r="J314" i="1"/>
  <c r="H361" i="1"/>
  <c r="G415" i="1"/>
  <c r="G394" i="1" s="1"/>
  <c r="G376" i="1" s="1"/>
  <c r="I446" i="1"/>
  <c r="I445" i="1" s="1"/>
  <c r="K481" i="1"/>
  <c r="I525" i="1"/>
  <c r="H877" i="1"/>
  <c r="H86" i="1"/>
  <c r="H85" i="1" s="1"/>
  <c r="H84" i="1" s="1"/>
  <c r="G106" i="1"/>
  <c r="G101" i="1" s="1"/>
  <c r="G100" i="1" s="1"/>
  <c r="K106" i="1"/>
  <c r="K251" i="1"/>
  <c r="K250" i="1" s="1"/>
  <c r="G260" i="1"/>
  <c r="H270" i="1"/>
  <c r="G314" i="1"/>
  <c r="K335" i="1"/>
  <c r="K334" i="1" s="1"/>
  <c r="I344" i="1"/>
  <c r="I343" i="1" s="1"/>
  <c r="G349" i="1"/>
  <c r="K349" i="1"/>
  <c r="I348" i="1"/>
  <c r="I342" i="1" s="1"/>
  <c r="I334" i="1" s="1"/>
  <c r="I364" i="1"/>
  <c r="I363" i="1" s="1"/>
  <c r="I362" i="1" s="1"/>
  <c r="G364" i="1"/>
  <c r="G363" i="1" s="1"/>
  <c r="G362" i="1" s="1"/>
  <c r="K364" i="1"/>
  <c r="K363" i="1" s="1"/>
  <c r="K362" i="1" s="1"/>
  <c r="I368" i="1"/>
  <c r="F415" i="1"/>
  <c r="G464" i="1"/>
  <c r="F607" i="1"/>
  <c r="H830" i="1"/>
  <c r="K844" i="1"/>
  <c r="K843" i="1" s="1"/>
  <c r="H908" i="1"/>
  <c r="H907" i="1" s="1"/>
  <c r="J130" i="1"/>
  <c r="J129" i="1" s="1"/>
  <c r="F167" i="1"/>
  <c r="F166" i="1" s="1"/>
  <c r="G197" i="1"/>
  <c r="G196" i="1" s="1"/>
  <c r="F197" i="1"/>
  <c r="F196" i="1" s="1"/>
  <c r="G265" i="1"/>
  <c r="I270" i="1"/>
  <c r="J464" i="1"/>
  <c r="G481" i="1"/>
  <c r="F498" i="1"/>
  <c r="K498" i="1"/>
  <c r="I498" i="1"/>
  <c r="I536" i="1"/>
  <c r="H541" i="1"/>
  <c r="F568" i="1"/>
  <c r="F602" i="1"/>
  <c r="I653" i="1"/>
  <c r="I652" i="1" s="1"/>
  <c r="I651" i="1" s="1"/>
  <c r="G771" i="1"/>
  <c r="J830" i="1"/>
  <c r="H894" i="1"/>
  <c r="H935" i="1"/>
  <c r="H934" i="1" s="1"/>
  <c r="G183" i="1"/>
  <c r="G174" i="1" s="1"/>
  <c r="J265" i="1"/>
  <c r="G303" i="1"/>
  <c r="K377" i="1"/>
  <c r="G377" i="1"/>
  <c r="F394" i="1"/>
  <c r="I427" i="1"/>
  <c r="I426" i="1" s="1"/>
  <c r="I464" i="1"/>
  <c r="K464" i="1"/>
  <c r="H481" i="1"/>
  <c r="J541" i="1"/>
  <c r="J536" i="1" s="1"/>
  <c r="G551" i="1"/>
  <c r="G792" i="1"/>
  <c r="F1046" i="1"/>
  <c r="G512" i="1"/>
  <c r="H653" i="1"/>
  <c r="H652" i="1" s="1"/>
  <c r="H651" i="1" s="1"/>
  <c r="G690" i="1"/>
  <c r="G689" i="1" s="1"/>
  <c r="G688" i="1" s="1"/>
  <c r="K690" i="1"/>
  <c r="K689" i="1" s="1"/>
  <c r="K688" i="1" s="1"/>
  <c r="I690" i="1"/>
  <c r="I689" i="1" s="1"/>
  <c r="I688" i="1" s="1"/>
  <c r="I650" i="1" s="1"/>
  <c r="I738" i="1"/>
  <c r="I737" i="1" s="1"/>
  <c r="I736" i="1" s="1"/>
  <c r="G738" i="1"/>
  <c r="G737" i="1" s="1"/>
  <c r="G736" i="1" s="1"/>
  <c r="G715" i="1" s="1"/>
  <c r="F792" i="1"/>
  <c r="J792" i="1"/>
  <c r="I813" i="1"/>
  <c r="J844" i="1"/>
  <c r="J843" i="1" s="1"/>
  <c r="F964" i="1"/>
  <c r="F934" i="1" s="1"/>
  <c r="G607" i="1"/>
  <c r="G602" i="1" s="1"/>
  <c r="F667" i="1"/>
  <c r="G667" i="1"/>
  <c r="K667" i="1"/>
  <c r="K650" i="1" s="1"/>
  <c r="K649" i="1" s="1"/>
  <c r="H690" i="1"/>
  <c r="H689" i="1" s="1"/>
  <c r="H688" i="1" s="1"/>
  <c r="I715" i="1"/>
  <c r="F844" i="1"/>
  <c r="F843" i="1" s="1"/>
  <c r="G908" i="1"/>
  <c r="G907" i="1" s="1"/>
  <c r="K964" i="1"/>
  <c r="H792" i="1"/>
  <c r="I830" i="1"/>
  <c r="J887" i="1"/>
  <c r="J878" i="1" s="1"/>
  <c r="J877" i="1" s="1"/>
  <c r="F908" i="1"/>
  <c r="F907" i="1" s="1"/>
  <c r="I771" i="1"/>
  <c r="K830" i="1"/>
  <c r="J935" i="1"/>
  <c r="J934" i="1" s="1"/>
  <c r="G974" i="1"/>
  <c r="F1003" i="1"/>
  <c r="J1003" i="1"/>
  <c r="I1126" i="1"/>
  <c r="H1151" i="1"/>
  <c r="G1256" i="1"/>
  <c r="J1274" i="1"/>
  <c r="I1411" i="1"/>
  <c r="I1406" i="1" s="1"/>
  <c r="F1411" i="1"/>
  <c r="J1411" i="1"/>
  <c r="I1421" i="1"/>
  <c r="K1421" i="1"/>
  <c r="F1206" i="1"/>
  <c r="G1397" i="1"/>
  <c r="F1406" i="1"/>
  <c r="J1406" i="1"/>
  <c r="K1411" i="1"/>
  <c r="K1406" i="1" s="1"/>
  <c r="G887" i="1"/>
  <c r="G878" i="1" s="1"/>
  <c r="G877" i="1" s="1"/>
  <c r="G894" i="1"/>
  <c r="H1003" i="1"/>
  <c r="I1046" i="1"/>
  <c r="K1207" i="1"/>
  <c r="K1206" i="1" s="1"/>
  <c r="J1293" i="1"/>
  <c r="J1346" i="1"/>
  <c r="F1346" i="1"/>
  <c r="G1406" i="1"/>
  <c r="K1240" i="1"/>
  <c r="K1227" i="1" s="1"/>
  <c r="K1327" i="1"/>
  <c r="H1357" i="1"/>
  <c r="H1354" i="1" s="1"/>
  <c r="I1256" i="1"/>
  <c r="H1263" i="1"/>
  <c r="I1293" i="1"/>
  <c r="K1320" i="1"/>
  <c r="F1327" i="1"/>
  <c r="F1354" i="1"/>
  <c r="F1353" i="1" s="1"/>
  <c r="I1357" i="1"/>
  <c r="I1354" i="1" s="1"/>
  <c r="G1357" i="1"/>
  <c r="H1363" i="1"/>
  <c r="H1360" i="1" s="1"/>
  <c r="I1240" i="1"/>
  <c r="G1354" i="1"/>
  <c r="F1360" i="1"/>
  <c r="I1360" i="1"/>
  <c r="I1353" i="1" s="1"/>
  <c r="H1397" i="1"/>
  <c r="K86" i="1"/>
  <c r="K85" i="1" s="1"/>
  <c r="K84" i="1" s="1"/>
  <c r="I85" i="1"/>
  <c r="I84" i="1" s="1"/>
  <c r="J197" i="1"/>
  <c r="J196" i="1" s="1"/>
  <c r="K101" i="1"/>
  <c r="K100" i="1" s="1"/>
  <c r="F174" i="1"/>
  <c r="F165" i="1" s="1"/>
  <c r="F164" i="1" s="1"/>
  <c r="G33" i="1"/>
  <c r="G12" i="1" s="1"/>
  <c r="G11" i="1" s="1"/>
  <c r="G153" i="1"/>
  <c r="G10" i="1" s="1"/>
  <c r="H33" i="1"/>
  <c r="H12" i="1" s="1"/>
  <c r="H11" i="1" s="1"/>
  <c r="F86" i="1"/>
  <c r="F85" i="1" s="1"/>
  <c r="F84" i="1" s="1"/>
  <c r="J86" i="1"/>
  <c r="J85" i="1" s="1"/>
  <c r="J84" i="1" s="1"/>
  <c r="J106" i="1"/>
  <c r="J101" i="1" s="1"/>
  <c r="J100" i="1" s="1"/>
  <c r="J10" i="1" s="1"/>
  <c r="H153" i="1"/>
  <c r="G167" i="1"/>
  <c r="G166" i="1" s="1"/>
  <c r="G165" i="1" s="1"/>
  <c r="G164" i="1" s="1"/>
  <c r="K167" i="1"/>
  <c r="K166" i="1" s="1"/>
  <c r="I183" i="1"/>
  <c r="I174" i="1" s="1"/>
  <c r="I165" i="1" s="1"/>
  <c r="H183" i="1"/>
  <c r="H174" i="1" s="1"/>
  <c r="H197" i="1"/>
  <c r="H196" i="1" s="1"/>
  <c r="F237" i="1"/>
  <c r="F236" i="1" s="1"/>
  <c r="J237" i="1"/>
  <c r="J236" i="1" s="1"/>
  <c r="I303" i="1"/>
  <c r="F334" i="1"/>
  <c r="K33" i="1"/>
  <c r="K12" i="1" s="1"/>
  <c r="K11" i="1" s="1"/>
  <c r="K10" i="1" s="1"/>
  <c r="F62" i="1"/>
  <c r="F41" i="1" s="1"/>
  <c r="F40" i="1" s="1"/>
  <c r="I113" i="1"/>
  <c r="H167" i="1"/>
  <c r="H166" i="1" s="1"/>
  <c r="I197" i="1"/>
  <c r="I196" i="1" s="1"/>
  <c r="G237" i="1"/>
  <c r="G236" i="1" s="1"/>
  <c r="I259" i="1"/>
  <c r="J622" i="1"/>
  <c r="J621" i="1" s="1"/>
  <c r="G41" i="1"/>
  <c r="G40" i="1" s="1"/>
  <c r="K153" i="1"/>
  <c r="F33" i="1"/>
  <c r="F12" i="1" s="1"/>
  <c r="F11" i="1" s="1"/>
  <c r="J33" i="1"/>
  <c r="J12" i="1" s="1"/>
  <c r="J11" i="1" s="1"/>
  <c r="H62" i="1"/>
  <c r="H41" i="1" s="1"/>
  <c r="H40" i="1" s="1"/>
  <c r="F106" i="1"/>
  <c r="F101" i="1" s="1"/>
  <c r="F100" i="1" s="1"/>
  <c r="K113" i="1"/>
  <c r="I130" i="1"/>
  <c r="I129" i="1" s="1"/>
  <c r="G354" i="1"/>
  <c r="G353" i="1" s="1"/>
  <c r="K361" i="1"/>
  <c r="G361" i="1"/>
  <c r="H1183" i="1"/>
  <c r="H1182" i="1" s="1"/>
  <c r="J250" i="1"/>
  <c r="F265" i="1"/>
  <c r="K314" i="1"/>
  <c r="K303" i="1" s="1"/>
  <c r="H377" i="1"/>
  <c r="F113" i="1"/>
  <c r="J113" i="1"/>
  <c r="F153" i="1"/>
  <c r="F10" i="1" s="1"/>
  <c r="G251" i="1"/>
  <c r="G250" i="1" s="1"/>
  <c r="H260" i="1"/>
  <c r="H259" i="1" s="1"/>
  <c r="H249" i="1" s="1"/>
  <c r="H215" i="1" s="1"/>
  <c r="H214" i="1" s="1"/>
  <c r="G270" i="1"/>
  <c r="J303" i="1"/>
  <c r="H303" i="1"/>
  <c r="H335" i="1"/>
  <c r="H334" i="1" s="1"/>
  <c r="H342" i="1"/>
  <c r="F368" i="1"/>
  <c r="F361" i="1" s="1"/>
  <c r="F333" i="1" s="1"/>
  <c r="I377" i="1"/>
  <c r="J415" i="1"/>
  <c r="J394" i="1" s="1"/>
  <c r="J376" i="1" s="1"/>
  <c r="F481" i="1"/>
  <c r="F525" i="1"/>
  <c r="F512" i="1" s="1"/>
  <c r="F511" i="1" s="1"/>
  <c r="F551" i="1"/>
  <c r="J551" i="1"/>
  <c r="F622" i="1"/>
  <c r="F621" i="1" s="1"/>
  <c r="K1126" i="1"/>
  <c r="J153" i="1"/>
  <c r="K183" i="1"/>
  <c r="K174" i="1" s="1"/>
  <c r="K165" i="1" s="1"/>
  <c r="K164" i="1" s="1"/>
  <c r="K197" i="1"/>
  <c r="K196" i="1" s="1"/>
  <c r="I251" i="1"/>
  <c r="I250" i="1" s="1"/>
  <c r="I249" i="1" s="1"/>
  <c r="I215" i="1" s="1"/>
  <c r="F536" i="1"/>
  <c r="G113" i="1"/>
  <c r="F314" i="1"/>
  <c r="F303" i="1" s="1"/>
  <c r="G348" i="1"/>
  <c r="G342" i="1" s="1"/>
  <c r="G334" i="1" s="1"/>
  <c r="I349" i="1"/>
  <c r="K354" i="1"/>
  <c r="K353" i="1" s="1"/>
  <c r="F377" i="1"/>
  <c r="F376" i="1" s="1"/>
  <c r="I394" i="1"/>
  <c r="K427" i="1"/>
  <c r="K426" i="1" s="1"/>
  <c r="G427" i="1"/>
  <c r="G426" i="1" s="1"/>
  <c r="K446" i="1"/>
  <c r="K445" i="1" s="1"/>
  <c r="J445" i="1"/>
  <c r="H536" i="1"/>
  <c r="H568" i="1"/>
  <c r="H622" i="1"/>
  <c r="H621" i="1" s="1"/>
  <c r="F650" i="1"/>
  <c r="G650" i="1"/>
  <c r="H113" i="1"/>
  <c r="H251" i="1"/>
  <c r="H250" i="1" s="1"/>
  <c r="F270" i="1"/>
  <c r="J270" i="1"/>
  <c r="J259" i="1" s="1"/>
  <c r="J249" i="1" s="1"/>
  <c r="F427" i="1"/>
  <c r="F426" i="1" s="1"/>
  <c r="J427" i="1"/>
  <c r="J426" i="1" s="1"/>
  <c r="H464" i="1"/>
  <c r="H498" i="1"/>
  <c r="H480" i="1" s="1"/>
  <c r="K394" i="1"/>
  <c r="K376" i="1" s="1"/>
  <c r="H394" i="1"/>
  <c r="H415" i="1"/>
  <c r="F445" i="1"/>
  <c r="G480" i="1"/>
  <c r="J481" i="1"/>
  <c r="J480" i="1" s="1"/>
  <c r="H512" i="1"/>
  <c r="J568" i="1"/>
  <c r="G568" i="1"/>
  <c r="K568" i="1"/>
  <c r="J602" i="1"/>
  <c r="G622" i="1"/>
  <c r="G621" i="1" s="1"/>
  <c r="K622" i="1"/>
  <c r="K621" i="1" s="1"/>
  <c r="J650" i="1"/>
  <c r="G746" i="1"/>
  <c r="H354" i="1"/>
  <c r="H353" i="1" s="1"/>
  <c r="H333" i="1" s="1"/>
  <c r="H427" i="1"/>
  <c r="H426" i="1" s="1"/>
  <c r="G446" i="1"/>
  <c r="G445" i="1" s="1"/>
  <c r="G541" i="1"/>
  <c r="G536" i="1" s="1"/>
  <c r="K541" i="1"/>
  <c r="K536" i="1" s="1"/>
  <c r="I568" i="1"/>
  <c r="I511" i="1" s="1"/>
  <c r="H607" i="1"/>
  <c r="H602" i="1" s="1"/>
  <c r="I622" i="1"/>
  <c r="I621" i="1" s="1"/>
  <c r="H667" i="1"/>
  <c r="H650" i="1" s="1"/>
  <c r="H746" i="1"/>
  <c r="K771" i="1"/>
  <c r="G935" i="1"/>
  <c r="J715" i="1"/>
  <c r="H715" i="1"/>
  <c r="I746" i="1"/>
  <c r="J771" i="1"/>
  <c r="H771" i="1"/>
  <c r="K813" i="1"/>
  <c r="I894" i="1"/>
  <c r="I935" i="1"/>
  <c r="I934" i="1" s="1"/>
  <c r="G964" i="1"/>
  <c r="G1003" i="1"/>
  <c r="G973" i="1" s="1"/>
  <c r="K1046" i="1"/>
  <c r="I1064" i="1"/>
  <c r="I1063" i="1" s="1"/>
  <c r="G1064" i="1"/>
  <c r="G1063" i="1" s="1"/>
  <c r="K1064" i="1"/>
  <c r="K1063" i="1" s="1"/>
  <c r="F464" i="1"/>
  <c r="J512" i="1"/>
  <c r="F746" i="1"/>
  <c r="J746" i="1"/>
  <c r="G830" i="1"/>
  <c r="G844" i="1"/>
  <c r="G843" i="1" s="1"/>
  <c r="I878" i="1"/>
  <c r="K878" i="1"/>
  <c r="K877" i="1" s="1"/>
  <c r="I908" i="1"/>
  <c r="I907" i="1" s="1"/>
  <c r="K935" i="1"/>
  <c r="K934" i="1" s="1"/>
  <c r="I974" i="1"/>
  <c r="K974" i="1"/>
  <c r="K973" i="1" s="1"/>
  <c r="K1013" i="1"/>
  <c r="F715" i="1"/>
  <c r="F771" i="1"/>
  <c r="I792" i="1"/>
  <c r="I844" i="1"/>
  <c r="I843" i="1" s="1"/>
  <c r="K908" i="1"/>
  <c r="K907" i="1" s="1"/>
  <c r="F894" i="1"/>
  <c r="I1003" i="1"/>
  <c r="H1013" i="1"/>
  <c r="G1046" i="1"/>
  <c r="G1012" i="1" s="1"/>
  <c r="H1064" i="1"/>
  <c r="H1063" i="1" s="1"/>
  <c r="G1100" i="1"/>
  <c r="F1100" i="1"/>
  <c r="J1100" i="1"/>
  <c r="J1099" i="1" s="1"/>
  <c r="G813" i="1"/>
  <c r="F877" i="1"/>
  <c r="J974" i="1"/>
  <c r="J973" i="1" s="1"/>
  <c r="H974" i="1"/>
  <c r="H973" i="1" s="1"/>
  <c r="F974" i="1"/>
  <c r="F973" i="1" s="1"/>
  <c r="I1013" i="1"/>
  <c r="I1012" i="1" s="1"/>
  <c r="J1046" i="1"/>
  <c r="H1046" i="1"/>
  <c r="K1100" i="1"/>
  <c r="F830" i="1"/>
  <c r="F1013" i="1"/>
  <c r="F1012" i="1" s="1"/>
  <c r="J1013" i="1"/>
  <c r="F1064" i="1"/>
  <c r="F1063" i="1" s="1"/>
  <c r="J1064" i="1"/>
  <c r="J1063" i="1" s="1"/>
  <c r="G1151" i="1"/>
  <c r="I1151" i="1"/>
  <c r="G1227" i="1"/>
  <c r="H1100" i="1"/>
  <c r="G1126" i="1"/>
  <c r="F1151" i="1"/>
  <c r="J1151" i="1"/>
  <c r="I1183" i="1"/>
  <c r="I1182" i="1" s="1"/>
  <c r="I1100" i="1"/>
  <c r="I1099" i="1" s="1"/>
  <c r="J1126" i="1"/>
  <c r="I1206" i="1"/>
  <c r="F1183" i="1"/>
  <c r="F1182" i="1" s="1"/>
  <c r="G1207" i="1"/>
  <c r="G1206" i="1" s="1"/>
  <c r="I1227" i="1"/>
  <c r="J1240" i="1"/>
  <c r="J1227" i="1" s="1"/>
  <c r="I1274" i="1"/>
  <c r="K1293" i="1"/>
  <c r="G1327" i="1"/>
  <c r="H1256" i="1"/>
  <c r="F1274" i="1"/>
  <c r="G1183" i="1"/>
  <c r="G1182" i="1" s="1"/>
  <c r="F1240" i="1"/>
  <c r="F1227" i="1" s="1"/>
  <c r="H1240" i="1"/>
  <c r="H1227" i="1" s="1"/>
  <c r="K1183" i="1"/>
  <c r="K1182" i="1" s="1"/>
  <c r="J1354" i="1"/>
  <c r="J1353" i="1" s="1"/>
  <c r="K1360" i="1"/>
  <c r="K1370" i="1"/>
  <c r="K1354" i="1"/>
  <c r="J1397" i="1"/>
  <c r="H1406" i="1"/>
  <c r="J1421" i="1"/>
  <c r="H1421" i="1"/>
  <c r="J1263" i="1"/>
  <c r="G1360" i="1"/>
  <c r="G1353" i="1" s="1"/>
  <c r="F1397" i="1"/>
  <c r="H1126" i="1"/>
  <c r="H1099" i="1" s="1"/>
  <c r="F1126" i="1"/>
  <c r="F1099" i="1" s="1"/>
  <c r="K259" i="1"/>
  <c r="J511" i="1" l="1"/>
  <c r="I164" i="1"/>
  <c r="I1251" i="1"/>
  <c r="G333" i="1"/>
  <c r="F480" i="1"/>
  <c r="F375" i="1" s="1"/>
  <c r="G259" i="1"/>
  <c r="G249" i="1" s="1"/>
  <c r="G215" i="1" s="1"/>
  <c r="G214" i="1" s="1"/>
  <c r="G1462" i="1" s="1"/>
  <c r="H165" i="1"/>
  <c r="K249" i="1"/>
  <c r="K215" i="1" s="1"/>
  <c r="J1251" i="1"/>
  <c r="G1099" i="1"/>
  <c r="G511" i="1"/>
  <c r="J375" i="1"/>
  <c r="I10" i="1"/>
  <c r="H1353" i="1"/>
  <c r="H1251" i="1" s="1"/>
  <c r="H1226" i="1" s="1"/>
  <c r="K480" i="1"/>
  <c r="I480" i="1"/>
  <c r="J164" i="1"/>
  <c r="J1462" i="1" s="1"/>
  <c r="F933" i="1"/>
  <c r="F1251" i="1"/>
  <c r="F1226" i="1" s="1"/>
  <c r="J1012" i="1"/>
  <c r="J215" i="1"/>
  <c r="J214" i="1" s="1"/>
  <c r="K333" i="1"/>
  <c r="I361" i="1"/>
  <c r="I333" i="1" s="1"/>
  <c r="I214" i="1" s="1"/>
  <c r="G375" i="1"/>
  <c r="G1251" i="1"/>
  <c r="G1226" i="1" s="1"/>
  <c r="J933" i="1"/>
  <c r="J1226" i="1"/>
  <c r="I1226" i="1"/>
  <c r="G934" i="1"/>
  <c r="G933" i="1" s="1"/>
  <c r="K648" i="1"/>
  <c r="K1353" i="1"/>
  <c r="K1251" i="1" s="1"/>
  <c r="K1226" i="1" s="1"/>
  <c r="K1099" i="1"/>
  <c r="I973" i="1"/>
  <c r="I933" i="1" s="1"/>
  <c r="I877" i="1"/>
  <c r="H511" i="1"/>
  <c r="I649" i="1"/>
  <c r="I648" i="1" s="1"/>
  <c r="F259" i="1"/>
  <c r="F249" i="1" s="1"/>
  <c r="F215" i="1" s="1"/>
  <c r="F214" i="1" s="1"/>
  <c r="G649" i="1"/>
  <c r="G648" i="1" s="1"/>
  <c r="I376" i="1"/>
  <c r="I375" i="1" s="1"/>
  <c r="H376" i="1"/>
  <c r="H375" i="1" s="1"/>
  <c r="J649" i="1"/>
  <c r="J648" i="1" s="1"/>
  <c r="F649" i="1"/>
  <c r="F648" i="1" s="1"/>
  <c r="H1012" i="1"/>
  <c r="H933" i="1" s="1"/>
  <c r="K1012" i="1"/>
  <c r="H649" i="1"/>
  <c r="H648" i="1" s="1"/>
  <c r="K511" i="1"/>
  <c r="K375" i="1" s="1"/>
  <c r="H164" i="1"/>
  <c r="F1462" i="1"/>
  <c r="H1462" i="1" l="1"/>
  <c r="I1462" i="1"/>
  <c r="K214" i="1"/>
  <c r="K1462" i="1" s="1"/>
  <c r="K933" i="1"/>
</calcChain>
</file>

<file path=xl/sharedStrings.xml><?xml version="1.0" encoding="utf-8"?>
<sst xmlns="http://schemas.openxmlformats.org/spreadsheetml/2006/main" count="4434" uniqueCount="812">
  <si>
    <t xml:space="preserve"> Приложение № 10</t>
  </si>
  <si>
    <t>к Решению Совета депутатов</t>
  </si>
  <si>
    <t>от ______________  № _________</t>
  </si>
  <si>
    <t/>
  </si>
  <si>
    <t>Распределение бюджетных ассигнований по целевым статьям (муниципальным программам ЗАТО г. Североморск и непрограммным направлениям деятельности), группам видов расходов, разделам, подразделам классификации расходов  бюджета ЗАТО г. Североморск на 2020 год</t>
  </si>
  <si>
    <t>рублей</t>
  </si>
  <si>
    <t>Наименование</t>
  </si>
  <si>
    <t>Целевая статья</t>
  </si>
  <si>
    <t>Вид расхода</t>
  </si>
  <si>
    <t>Раздел</t>
  </si>
  <si>
    <t>Подраздел</t>
  </si>
  <si>
    <t>Сумма</t>
  </si>
  <si>
    <t>в том числе за счет средств бюджетов других уровней</t>
  </si>
  <si>
    <t>Изменения</t>
  </si>
  <si>
    <t>Муниципальная программа 1. "Улучшение качества и безопасности жизни населения "</t>
  </si>
  <si>
    <t>0100000000</t>
  </si>
  <si>
    <t xml:space="preserve">Подпрограмма 1. "Молодежь Североморска" </t>
  </si>
  <si>
    <t>0110000000</t>
  </si>
  <si>
    <t>Основное мероприятие 1. Обеспечение организации и проведения мероприятий в области молодежной политики</t>
  </si>
  <si>
    <t>0110100000</t>
  </si>
  <si>
    <t>Компенсация расходов на оплату стоимости проезда и провоза багажа к месту использования отпуска и обратно лицам, работающим в организациях, финансируемых из местного бюджета</t>
  </si>
  <si>
    <t>0110113060</t>
  </si>
  <si>
    <t>Предоставление субсидий бюджетным, автономным учреждениям и иным некоммерческим организациям</t>
  </si>
  <si>
    <t>Образование</t>
  </si>
  <si>
    <t>07</t>
  </si>
  <si>
    <t>Молодежная политика и оздоровление детей</t>
  </si>
  <si>
    <t>Расходы муниципальных бюджетных и автономных учреждений на оплату труда и начислений на выплаты по оплате труда</t>
  </si>
  <si>
    <t>01101М0910</t>
  </si>
  <si>
    <t>Расходы муниципальных бюджетных и автономных учреждений на содержание имущества</t>
  </si>
  <si>
    <t>01101М0920</t>
  </si>
  <si>
    <t>Расходы муниципальных бюджетных и автономных учреждений на оплату коммунальных услуг</t>
  </si>
  <si>
    <t>01101М0930</t>
  </si>
  <si>
    <t>Прочие расходы муниципальных бюджетных и автономных учреждений на обеспечение деятельности (оказание услуг)</t>
  </si>
  <si>
    <t>01101М0940</t>
  </si>
  <si>
    <t>Прочие направления расходов муниципальных программ</t>
  </si>
  <si>
    <t>01101М2990</t>
  </si>
  <si>
    <t>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t>
  </si>
  <si>
    <t>Закупка товаров, работ и услуг для обеспечения государственных (муниципальных) нужд</t>
  </si>
  <si>
    <t xml:space="preserve">Подпрограмма 2. "Развитие физической культуры и спорта и формирование здорового образа жизни в ЗАТО г. Североморск" </t>
  </si>
  <si>
    <t>0120000000</t>
  </si>
  <si>
    <t>Основное мероприятие 1. Обеспечение организации и проведения физкультурных мероприятий и массовых спортивных мероприятий</t>
  </si>
  <si>
    <t>0120100000</t>
  </si>
  <si>
    <t>0120113060</t>
  </si>
  <si>
    <t>01201М0910</t>
  </si>
  <si>
    <t>Физическая культура и спорт</t>
  </si>
  <si>
    <t>11</t>
  </si>
  <si>
    <t>Другие вопросы в области физической культуры и спорта</t>
  </si>
  <si>
    <t>05</t>
  </si>
  <si>
    <t>01201М0920</t>
  </si>
  <si>
    <t>01201М0930</t>
  </si>
  <si>
    <t>01201М0940</t>
  </si>
  <si>
    <t>01201М2990</t>
  </si>
  <si>
    <t>Региональный проект "Спорт-норма жизни"</t>
  </si>
  <si>
    <t>012P500000</t>
  </si>
  <si>
    <t>Субсидия на подготовку основания и установку комплекта спортивно технологического оборудования для создания малых спортивных площадок (спортивных площадок ГТО)</t>
  </si>
  <si>
    <t>012P571160</t>
  </si>
  <si>
    <t>Софинансирование расходов на подготовку основания и установку комплекта спортивно технологического оборудования для создания малых спортивных площадок (спортивных площадок ГТО)</t>
  </si>
  <si>
    <t>012P5S1160</t>
  </si>
  <si>
    <t xml:space="preserve">Подпрограмма 3. "Профилактика наркомании, алкоголизма и токсикомании в ЗАТО г. Североморск" </t>
  </si>
  <si>
    <t>0130000000</t>
  </si>
  <si>
    <t>Основное мероприятие 1. Формирование негативного отношения к потреблению наркотических средств и психотропных веществ, алкоголя, табакокурению</t>
  </si>
  <si>
    <t>0130100000</t>
  </si>
  <si>
    <t>01301М2990</t>
  </si>
  <si>
    <t xml:space="preserve">Подпрограмма 4. "Дополнительные меры социальной поддержки отдельных категорий граждан ЗАТО г. Североморск" </t>
  </si>
  <si>
    <t>0140000000</t>
  </si>
  <si>
    <t>Основное мероприятие 1. Обеспечение социальных гарантий и усиления адресной направленности мер социальной поддержки населению</t>
  </si>
  <si>
    <t>0140100000</t>
  </si>
  <si>
    <t>Компенсация расходов на оплату стоимости проезда и провоза багажа при переезде лиц (работников), а также членов из семей, при заключении (расторжении) трудовых договоров (контрактов) с организациями, финансируемыми из местного бюджета</t>
  </si>
  <si>
    <t>0140113070</t>
  </si>
  <si>
    <t>Социальное обеспечение населения</t>
  </si>
  <si>
    <t>Общегосударственные вопросы</t>
  </si>
  <si>
    <t>01</t>
  </si>
  <si>
    <t>Другие общегосударственные вопросы</t>
  </si>
  <si>
    <t>13</t>
  </si>
  <si>
    <t>Иные бюджетные ассигнования</t>
  </si>
  <si>
    <t>Доплата к пенсиям муниципальных служащих</t>
  </si>
  <si>
    <t>01401М8900</t>
  </si>
  <si>
    <t>Социальное обеспечение и иные выплаты населению</t>
  </si>
  <si>
    <t>Социальная политика</t>
  </si>
  <si>
    <t>10</t>
  </si>
  <si>
    <t>Пенсионное обеспечение</t>
  </si>
  <si>
    <t>Подпрограмма 5. "Доступная среда в ЗАТО г. Североморск"</t>
  </si>
  <si>
    <t>0150000000</t>
  </si>
  <si>
    <t>Основное мероприятие 2. Улучшение доступности среды жизнедеятельности</t>
  </si>
  <si>
    <t>0150200000</t>
  </si>
  <si>
    <t>Реализация мероприятий в рамках государственной программы Российской Федерации "Доступная среда" на 2011 - 2020 годы</t>
  </si>
  <si>
    <t>01502L0270</t>
  </si>
  <si>
    <t>600</t>
  </si>
  <si>
    <t>Дополнительное образование детей</t>
  </si>
  <si>
    <t>03</t>
  </si>
  <si>
    <t>01502М2280</t>
  </si>
  <si>
    <t>Обеспечение доступности объектов муниципальной инфраструктуры для маломобильных групп населения</t>
  </si>
  <si>
    <t>200</t>
  </si>
  <si>
    <t>Другие вопросы в области социальной политики</t>
  </si>
  <si>
    <t>06</t>
  </si>
  <si>
    <t xml:space="preserve">Подпрограмма 6. "Профилактика правонарушений в ЗАТО г. Североморск" </t>
  </si>
  <si>
    <t>0160000000</t>
  </si>
  <si>
    <t>Основное мероприятие 1. Мероприятия по развитию систем аппаратно-программного комплекса "Безопасный город"</t>
  </si>
  <si>
    <t>0160100000</t>
  </si>
  <si>
    <t>01601М2990</t>
  </si>
  <si>
    <t>Национальная безопасность и правоохранительная деятельность</t>
  </si>
  <si>
    <t>Другие вопросы в области национальной безопасности и правоохранительной деятельности</t>
  </si>
  <si>
    <t>14</t>
  </si>
  <si>
    <t>Основное мероприятие 2. Обеспечение информирования и оповещения населения об опасностях</t>
  </si>
  <si>
    <t>0160200000</t>
  </si>
  <si>
    <t>01602М2990</t>
  </si>
  <si>
    <t>Основное мероприятие 4. Повышение роли населения в обеспечении охраны общественного порядка</t>
  </si>
  <si>
    <t>0160400000</t>
  </si>
  <si>
    <t>Мероприятия, связанные с поощрением наиболее отличившихся граждан, принимавших наиболее активное участие в охране общественного порядка</t>
  </si>
  <si>
    <t>01604М2320</t>
  </si>
  <si>
    <t>Подпрограмма 7. "Транспортная инфраструктура ЗАТО г. Североморск""</t>
  </si>
  <si>
    <t>0170000000</t>
  </si>
  <si>
    <t>Основное мероприятие 1. Транспортное обслуживание населения автомобильным транспортом на муниципальных маршрутах регулярных перевозок в границах ЗАТО г. Североморск</t>
  </si>
  <si>
    <t>0170100000</t>
  </si>
  <si>
    <t xml:space="preserve">Субвенция на осуществление отдельных государственных полномочий по установлению регулируемых тарифов на перевозки пассажиров и багажа автомобильным транспортом и городским наземным электрическим транспортом </t>
  </si>
  <si>
    <t>0170175610</t>
  </si>
  <si>
    <t>Национальная экономика</t>
  </si>
  <si>
    <t>04</t>
  </si>
  <si>
    <t>Другие вопросы в области национальной экономики</t>
  </si>
  <si>
    <t>12</t>
  </si>
  <si>
    <t>Осуществление регулярных перевозок пассажиров и багажа автомобильным транспортом по регулируемым тарифам на муниципальных маршрутах в границах ЗАТО г. Североморск</t>
  </si>
  <si>
    <t>01701М2910</t>
  </si>
  <si>
    <t>Транспорт</t>
  </si>
  <si>
    <t>08</t>
  </si>
  <si>
    <t>Субсидия на возмещение недополученных доходов транспортным организациям, осуществляющим регулярные перевозки пассажиров и багажа на муниципальных маршрутах по регулярным тарифам, не обеспечивающим возмещение понесенных затрат</t>
  </si>
  <si>
    <t>01701М6010</t>
  </si>
  <si>
    <t>Основное мероприятие 2. Возмещения транспортным предприятиям затрат при организации льготного проезда на городском электро и автомобильном транспорте общего пользования обучающихся государственных областных и муниципальных образовательных организаций Мурманской области</t>
  </si>
  <si>
    <t>0170200000</t>
  </si>
  <si>
    <t>Субвенции муниципальным образованиям для возмещения транспортным предприятиям затрат при организации льготного проезда на городском электро и автомобильном транспорте общего пользования обучающихся государственных областных и муниципальных образовательных организаций Мурманской области</t>
  </si>
  <si>
    <t>0170276600</t>
  </si>
  <si>
    <t>Основное мероприятие 3. Разработка и актуализация программы комплексного развития транспортной инфраструктуры городского округа</t>
  </si>
  <si>
    <t>0170300000</t>
  </si>
  <si>
    <t>Разработка и актуализация программы комплексного развития транспортной инфраструктуры городского округа</t>
  </si>
  <si>
    <t>01703М2430</t>
  </si>
  <si>
    <t xml:space="preserve">Подпрограмма 8. "Охрана окружающей среды ЗАТО г. Североморск" </t>
  </si>
  <si>
    <t>0180000000</t>
  </si>
  <si>
    <t>Основное мероприятие 1. Мероприятия по разработке, актуализации схем по обеспечению экологического и санитарно-эпидемиологического благополучия населения ЗАТО г. Североморск</t>
  </si>
  <si>
    <t>0180100000</t>
  </si>
  <si>
    <t>Прочие направления расходов муниципальной программы</t>
  </si>
  <si>
    <t>01801М2990</t>
  </si>
  <si>
    <t>Охрана окружающей среды</t>
  </si>
  <si>
    <t>Другие вопросы в области охраны окружающей среды</t>
  </si>
  <si>
    <t>Основное мероприятие 2. Мероприятия по ликвидации несанкционированных свалок</t>
  </si>
  <si>
    <t>0180200000</t>
  </si>
  <si>
    <t>Ликвидация несанкционированных свалок</t>
  </si>
  <si>
    <t>01802М2870</t>
  </si>
  <si>
    <t xml:space="preserve">Муниципальная программа 2. "Развитие конкурентоспособной экономики ЗАТО г. Североморск"  </t>
  </si>
  <si>
    <t>0200000000</t>
  </si>
  <si>
    <t xml:space="preserve">Подпрограмма 1. "Развитие малого и среднего предпринимательства, стимулирование инвестиционной деятельности в ЗАТО г. Североморск" </t>
  </si>
  <si>
    <t>0210000000</t>
  </si>
  <si>
    <t>Основное мероприятие 1. Мероприятия по поддержке и развитию субъектов малого и среднего предпринимательства</t>
  </si>
  <si>
    <t>0210100000</t>
  </si>
  <si>
    <t>02101М2990</t>
  </si>
  <si>
    <t>Основное мероприятие 2. Оказание финансовой поддержки субъектам малого и среднего предпринимательства</t>
  </si>
  <si>
    <t>0210200000</t>
  </si>
  <si>
    <t>Субсидии на реализацию мероприятий муниципальных программ развития малого и среднего предпринимательства</t>
  </si>
  <si>
    <t>0210270550</t>
  </si>
  <si>
    <t xml:space="preserve">Реализация мероприятий муниципальных программ развития малого и среднего предпринимательства </t>
  </si>
  <si>
    <t>02102S0550</t>
  </si>
  <si>
    <t>02102М2990</t>
  </si>
  <si>
    <t xml:space="preserve">Подпрограмма 2. "Развитие потребительского рынка ЗАТО г. Североморск" </t>
  </si>
  <si>
    <t>0220000000</t>
  </si>
  <si>
    <t>Основное мероприятие 1. Организация и проведение мероприятий направленных на развитие торговой инфраструктуры, повышение качества и конкурентоспособности производимых и реализуемых товаров и услуг</t>
  </si>
  <si>
    <t>0220100000</t>
  </si>
  <si>
    <t>02201М2990</t>
  </si>
  <si>
    <t xml:space="preserve">Подпрограмма 3. "Поддержка социально - ориентированных некоммерческий организаций " </t>
  </si>
  <si>
    <t>0230000000</t>
  </si>
  <si>
    <t>Основное мероприятие 1. Финансовая поддержка социально ориентированных некоммерческих организаций (на конкурсной основе)</t>
  </si>
  <si>
    <t>0230100000</t>
  </si>
  <si>
    <t>Субсидии на организацию и проведение мероприятий в сфере физической культуры и спорта (на конкурсной основе)</t>
  </si>
  <si>
    <t>02301М6110</t>
  </si>
  <si>
    <t>Субсидии на оказание услуг в сфере дополнительного образования (на конкурсной основе)</t>
  </si>
  <si>
    <t>02301М0730</t>
  </si>
  <si>
    <t>Субсидии на организацию и проведение массовых мероприятий в сфере культуры (на конкурсной основе)</t>
  </si>
  <si>
    <t>02301М6810</t>
  </si>
  <si>
    <t>Культура и кинематография</t>
  </si>
  <si>
    <t>Культура</t>
  </si>
  <si>
    <t>Субсидии на организацию деятельности клубных формирований (на конкурсной основе)</t>
  </si>
  <si>
    <t>02301М6820</t>
  </si>
  <si>
    <t xml:space="preserve">Муниципальная программа 3. "Развитие муниципального управления и гражданского общества" </t>
  </si>
  <si>
    <t>0300000000</t>
  </si>
  <si>
    <t>Подпрограмма 1. Создание условий для эффективного использования муниципального имущества ЗАТО г. Североморск</t>
  </si>
  <si>
    <t>0310000000</t>
  </si>
  <si>
    <t>Основное мероприятие 1. Обеспечение реализации муниципальных функций в сфере управления муниципальным имуществом ЗАТО г. Североморск</t>
  </si>
  <si>
    <t>0310100000</t>
  </si>
  <si>
    <t xml:space="preserve">Расходы на выплаты по оплате труда работников органов местного самоуправления </t>
  </si>
  <si>
    <t>0310106010</t>
  </si>
  <si>
    <t>Функционирование Правительства Российской Федерации, высших исполнительных органов государственной власти субъектов Российской Федерации, местных администраций</t>
  </si>
  <si>
    <t>Основное мероприятие 2. «Мероприятия, связанные с обеспечением проведения оценки рыночной стоимости объектов муниципального фонда»</t>
  </si>
  <si>
    <t>0310200000</t>
  </si>
  <si>
    <t>Расходы связанные с обеспечением проведения оценки рыночной стоимости объектов муниципального фонда</t>
  </si>
  <si>
    <t>03102М2030</t>
  </si>
  <si>
    <t>Основное мероприятие 3. Мероприятия, связанные с обеспечением изготовления технической документации и технических заключений на объекты недвижимости и организация мероприятий по вовлечению в хозяйственных оборот</t>
  </si>
  <si>
    <t>0310300000</t>
  </si>
  <si>
    <t>Расходы связанные с обеспечением изготовления технической документации и технических заключений на объекты недвижимости и организация мероприятий по вовлечению в хозяйственных оборот</t>
  </si>
  <si>
    <t>03103М2040</t>
  </si>
  <si>
    <t>Основное мероприятие 4. Обеспечение проведения обязательного аудита деятельности муниципальных унитарных предприятий и обществ с ограниченной ответственностью</t>
  </si>
  <si>
    <t>0310400000</t>
  </si>
  <si>
    <t>Расходы связанные с проведением обязательного аудита деятельности муниципальных унитарных предприятий и обществ с ограниченной ответственностью</t>
  </si>
  <si>
    <t>03104М2450</t>
  </si>
  <si>
    <t>Основное мероприятие 5. Мероприятия, связанные с содержанием, обслуживанием, обеспечением сохранности, утилизацией имущества казны муниципального образования</t>
  </si>
  <si>
    <t>0310500000</t>
  </si>
  <si>
    <t>Расходы связанные с содержанием, обслуживанием,  обеспечением сохранности, утилизацией имущества казны муниципального образования</t>
  </si>
  <si>
    <t>03105М2050</t>
  </si>
  <si>
    <t>Основное мероприятие 6. Мероприятия по землеустройству и землепользованию</t>
  </si>
  <si>
    <t>0310600000</t>
  </si>
  <si>
    <t>Расходы на формирование земельных участков, проведение оценки рыночной стоимости земельных участков и организация аукционов по продаже права аренды</t>
  </si>
  <si>
    <t>03106М2060</t>
  </si>
  <si>
    <t>Основное мероприятие 7. Обеспечение содержания, обслуживания и эксплуатации объектов муниципального имущества ЗАТО г. Североморск</t>
  </si>
  <si>
    <t>0310700000</t>
  </si>
  <si>
    <t>0310713060</t>
  </si>
  <si>
    <t>Расходы на обеспечение деятельности (оказание услуг) подведомственных учреждений - муниципальных казенных учреждений</t>
  </si>
  <si>
    <t>03107М0200</t>
  </si>
  <si>
    <t>03107М0910</t>
  </si>
  <si>
    <t>03107М0920</t>
  </si>
  <si>
    <t>03107М0930</t>
  </si>
  <si>
    <t>03107М0940</t>
  </si>
  <si>
    <t xml:space="preserve">Приобретение основных средств для оснащения муниципальных учреждений </t>
  </si>
  <si>
    <t>03107М1010</t>
  </si>
  <si>
    <t>Ремонт и капитальный ремонт муниципальных учреждений</t>
  </si>
  <si>
    <t>03107М1020</t>
  </si>
  <si>
    <t>Расходы, связанные с проведением праздничных общегородских мероприятий</t>
  </si>
  <si>
    <t>03107М1050</t>
  </si>
  <si>
    <t xml:space="preserve">Подпрограмма 2. "Развитие информационного общества и системы "Электронный муниципалитет" в ЗАТО г. Североморск" </t>
  </si>
  <si>
    <t>0320000000</t>
  </si>
  <si>
    <t>Основное мероприятие 1. Совершенствование и модернизация аппаратного и программного обеспечения, информационно-коммуникационной и телекоммуникационной сети органов местного самоуправления ЗАТО г. Североморск</t>
  </si>
  <si>
    <t>0320100000</t>
  </si>
  <si>
    <t>Мероприятия в области информационно-коммуникационной и телекоммуникационной инфраструктуры информационного общества</t>
  </si>
  <si>
    <t>03201М2400</t>
  </si>
  <si>
    <t>Основное мероприятие 2. Обеспечение комплексной защиты информации в информационно-вычислительной сети органов местного самоуправления ЗАТО г. Североморск</t>
  </si>
  <si>
    <t>0320200000</t>
  </si>
  <si>
    <t>03202М2400</t>
  </si>
  <si>
    <t>Основное мероприятие 3. Развитие инфокоммуникационных компонентов органов местного самоуправления ЗАТО г. Североморск</t>
  </si>
  <si>
    <t>0320300000</t>
  </si>
  <si>
    <t>Субсидия на техническое сопровождение программного обеспечения "Система автоматизированного рабочего места муниципального образования"</t>
  </si>
  <si>
    <t>0320370570</t>
  </si>
  <si>
    <t>Связь и информатика</t>
  </si>
  <si>
    <t>Софинансирование расходов на техническое сопровождение программного обеспечения "Система автоматизированного рабочего места муниципального образования"</t>
  </si>
  <si>
    <t>03203S0570</t>
  </si>
  <si>
    <t>Основное мероприятие 4. Развитие официальных Интернет-ресурсов органов местного самоуправления ЗАТО г. Североморск в сети Интернет</t>
  </si>
  <si>
    <t>0320400000</t>
  </si>
  <si>
    <t>03204М2400</t>
  </si>
  <si>
    <t xml:space="preserve">Основное мероприятие 5. Обеспечение автоматизации бюджетного процесса, в том числе с использованием WEB- технологии </t>
  </si>
  <si>
    <t>0320500000</t>
  </si>
  <si>
    <t>03205М2400</t>
  </si>
  <si>
    <t>Подпрограмма 3. "Развитие муниципальной службы в муниципальном образовании ЗАТО г. Североморск"</t>
  </si>
  <si>
    <t>0330000000</t>
  </si>
  <si>
    <t>Основное мероприятие 1. Формирование квалифицированного кадрового состава на муниципальной службе ЗАТО г. Североморск</t>
  </si>
  <si>
    <t>0330100000</t>
  </si>
  <si>
    <t>Расходы на обеспечение функций руководителя контрольно - счетной палаты муниципального образования и его заместителей</t>
  </si>
  <si>
    <t>0330105030</t>
  </si>
  <si>
    <t>Обеспечение деятельности финансовых, налоговых и таможенных органов и органов финансового (финансово-бюджетного) надзора</t>
  </si>
  <si>
    <t>Расходы на обеспечение органов местного самоуправления</t>
  </si>
  <si>
    <t>0330106030</t>
  </si>
  <si>
    <t>Функционирование законодательных (представительных) органов государственной власти и представительных органов муниципальных образований</t>
  </si>
  <si>
    <t>Основное мероприятие 2. Представление интересов и прав муниципального образования ЗАТО г. Североморск</t>
  </si>
  <si>
    <t>0330200000</t>
  </si>
  <si>
    <t>0330206030</t>
  </si>
  <si>
    <t>Основное мероприятие 3. Обеспечение реализации государственных гарантий, исполнения обязательств, устойчивого функционирования, развития и повышения эффективности муниципальной службы</t>
  </si>
  <si>
    <t>0330300000</t>
  </si>
  <si>
    <t>0330313060</t>
  </si>
  <si>
    <t>03303М2990</t>
  </si>
  <si>
    <t>0400000000</t>
  </si>
  <si>
    <t xml:space="preserve">Подпрограмма 1. "Автомобильные дороги и проезды ЗАТО г. Североморск" </t>
  </si>
  <si>
    <t>0410000000</t>
  </si>
  <si>
    <t>Основное мероприятие 1. Ремонт, капитальный ремонт, реконструкция и содержание дворовых территорий многоквартирных домов и проездов к ним</t>
  </si>
  <si>
    <t>0410100000</t>
  </si>
  <si>
    <t>Содержание дворовых территорий многоквартирных домов и проездов к ним, не вошедших в состав общедомового имущества</t>
  </si>
  <si>
    <t>04101М2510</t>
  </si>
  <si>
    <t>Дорожное хозяйство (дорожные фонды)</t>
  </si>
  <si>
    <t>09</t>
  </si>
  <si>
    <t>Ремонт дворовых территорий многоквартирных домов и проездов к ним</t>
  </si>
  <si>
    <t>04101М2520</t>
  </si>
  <si>
    <t>Капитальный ремонт дворовых территорий многоквартирных домов и проездов к ним</t>
  </si>
  <si>
    <t>04102М2530</t>
  </si>
  <si>
    <t>Реконструкция дворовых территорий многоквартирных домов и проездов к ним</t>
  </si>
  <si>
    <t>04101М2540</t>
  </si>
  <si>
    <t>Капитальные вложения в объекты государственной (муниципальной) собственности</t>
  </si>
  <si>
    <t>400</t>
  </si>
  <si>
    <t>Основное мероприятие 2. Капитальный ремонт, ремонт и содержание автомобильных дорог общего пользования ЗАТО г. Североморск</t>
  </si>
  <si>
    <t>0410200000</t>
  </si>
  <si>
    <t>0410249100</t>
  </si>
  <si>
    <t>04102S9100</t>
  </si>
  <si>
    <t>04102М2540</t>
  </si>
  <si>
    <t xml:space="preserve">Содержание автомобильных дорог общего пользования и инженерных сооружений на них в границах городских округов </t>
  </si>
  <si>
    <t>04102М2550</t>
  </si>
  <si>
    <t>Ремонт автомобильных дорог общего пользования местного значения, включая ремонт элементов их обустройства и защитных и искусственных дорожных сооружений</t>
  </si>
  <si>
    <t>04102М2560</t>
  </si>
  <si>
    <t>Капитальный ремонт и реконструкция автомобильных дорог общего пользования местного значения, включая капитальный ремонт и реконструкцию  элементов их обустройства и защитных и искусственных дорожных сооружений</t>
  </si>
  <si>
    <t>04102М2570</t>
  </si>
  <si>
    <t>Восстановление функционирования автомобильных дорог общего пользования местного значения и защитных и искусственных дорожных сооружений</t>
  </si>
  <si>
    <t>04102М2580</t>
  </si>
  <si>
    <t xml:space="preserve">Подпрограмма 2. "Комплексная эксплуатация муниципальных объектов уличного (наружного) освещения" </t>
  </si>
  <si>
    <t>0420000000</t>
  </si>
  <si>
    <t>Основное мероприятие 1. Ремонт, капитальный ремонт и содержание объектов наружного освещения</t>
  </si>
  <si>
    <t>0420100000</t>
  </si>
  <si>
    <t>Содержание и техническое обслуживание объектов наружного освещения</t>
  </si>
  <si>
    <t>04201М2610</t>
  </si>
  <si>
    <t>Жилищно - коммунальное хозяйство</t>
  </si>
  <si>
    <t>Благоустройство</t>
  </si>
  <si>
    <t>Ремонт объектов наружного освещения</t>
  </si>
  <si>
    <t>04201М2620</t>
  </si>
  <si>
    <t>Капитальный ремонт объектов наружного освещения</t>
  </si>
  <si>
    <t>04201М2630</t>
  </si>
  <si>
    <t>Основное мероприятие 2. Развитие сети уличного и дворового освещения</t>
  </si>
  <si>
    <t>0420200000</t>
  </si>
  <si>
    <t>Увеличение общей протяженности линий сети уличного освещения</t>
  </si>
  <si>
    <t>04202М2860</t>
  </si>
  <si>
    <t>Подпрограмма 3. "Энергосбережение и повышение энергоэффективности на территории ЗАТО г. Североморск"</t>
  </si>
  <si>
    <t>0430000000</t>
  </si>
  <si>
    <t>Основное мероприятие 1. Обеспечение учета используемых энергетических ресурсов и применения приборов учета используемых энергетических ресурсов в муниципальном жилом фонде ЗАТО г. Североморск</t>
  </si>
  <si>
    <t>0430100000</t>
  </si>
  <si>
    <t>Установка индивидуальных приборов учета используемых энергоресурсов в муниципальных жилых помещениях</t>
  </si>
  <si>
    <t>04301М2460</t>
  </si>
  <si>
    <t>Коммунальное хозяйство</t>
  </si>
  <si>
    <t>02</t>
  </si>
  <si>
    <t>Возмещение нанимателям муниципальных жилых помещений расходов по установке индивидуальных приборов учета энергоресурсов</t>
  </si>
  <si>
    <t>04301М2640</t>
  </si>
  <si>
    <t>300</t>
  </si>
  <si>
    <t>04301М2990</t>
  </si>
  <si>
    <t>Основное мероприятие 2. Обеспечение рационального использования энергетических ресурсов в процессе эксплуатации муниципальных объектов недвижимого имущества</t>
  </si>
  <si>
    <t>0430200000</t>
  </si>
  <si>
    <t>Внедрение энергосберегающих технологий при эксплуатации сетей уличного освещения</t>
  </si>
  <si>
    <t>04302М2470</t>
  </si>
  <si>
    <t xml:space="preserve">Подпрограмма 4. "Подготовка объектов и систем жизнеобеспечения ЗАТО г. Североморск к работе в отопительный период" </t>
  </si>
  <si>
    <t>0440000000</t>
  </si>
  <si>
    <t>Основное мероприятие 1. Подготовка объектов и систем жизнеобеспечения ЗАТО г. Североморск к работе в отопительный сезон</t>
  </si>
  <si>
    <t>0440100000</t>
  </si>
  <si>
    <t>Восстановление работоспособности объектов коммунальной инфраструктуры</t>
  </si>
  <si>
    <t>04401М2480</t>
  </si>
  <si>
    <t>Основное мероприятие 2. Мероприятия по разработке и утверждению схемы теплоснабжения и водоснабжения, программы комплексного развития систем коммунальной инфраструктуры ЗАТО г. Североморск</t>
  </si>
  <si>
    <t>0440200000</t>
  </si>
  <si>
    <t xml:space="preserve">Разработка и утверждение схемы теплоснабжения и водоснабжения, программы комплексного развития систем коммунальной инфраструктуры </t>
  </si>
  <si>
    <t>04402М2490</t>
  </si>
  <si>
    <t>Основное мероприятие 3. Организация теплоснабжения, необходимого для развития, повышения надежности и энергетической эффективности системы теплоснабжения</t>
  </si>
  <si>
    <t>0440300000</t>
  </si>
  <si>
    <t xml:space="preserve"> Реализация мероприятий, связанных со строительством котельной установки для нужд отопления и горячего водоснабжения</t>
  </si>
  <si>
    <t>04403М4130</t>
  </si>
  <si>
    <t xml:space="preserve">Подпрограмма 5. "Муниципальный жилищный фонд ЗАТО г. Североморск" </t>
  </si>
  <si>
    <t>0450000000</t>
  </si>
  <si>
    <t>Основное мероприятие 1. Капитальный ремонт муниципального жилищного фонда ЗАТО г. Североморск</t>
  </si>
  <si>
    <t>0450100000</t>
  </si>
  <si>
    <t>Субсидия на софинансирование расходных обязательств муниципальных образований на оплату взносов на капитальный ремонт за муниципальный жилой фонд</t>
  </si>
  <si>
    <t>0450170850</t>
  </si>
  <si>
    <t>Жилищное хозяйство</t>
  </si>
  <si>
    <t>Cофинансирование расходных обязательств по оплате взносов на капитальный ремонт за муниципальный жилой фонд</t>
  </si>
  <si>
    <t>04501S0850</t>
  </si>
  <si>
    <t>Взносы на капитальный ремонт общего имущества в многоквартирных домах в части, приходящейся на муниципальные нежилые помещения</t>
  </si>
  <si>
    <t>04501М2650</t>
  </si>
  <si>
    <t>Мероприятия, связанные с капитальным ремонтом муниципальных жилых помещений</t>
  </si>
  <si>
    <t>04501М2660</t>
  </si>
  <si>
    <t>Основное мероприятие 2. Содержание пустующего муниципального жилищного фонда</t>
  </si>
  <si>
    <t>0450200000</t>
  </si>
  <si>
    <t>Содержание пустующих муниципальных жилых помещений</t>
  </si>
  <si>
    <t>04502М2670</t>
  </si>
  <si>
    <t>Оплата коммунальных услуг по пустующим муниципальным жилым помещениям</t>
  </si>
  <si>
    <t>04502М2680</t>
  </si>
  <si>
    <t>Обеспечение сохранности пустующего муниципального жилищного фонда</t>
  </si>
  <si>
    <t>04502М2690</t>
  </si>
  <si>
    <t xml:space="preserve">Подпрограмма 6. "Осуществление прочих мероприятий по благоустройству в ЗАТО г. Североморск" </t>
  </si>
  <si>
    <t>0460000000</t>
  </si>
  <si>
    <t>Основное мероприятие 1. Обеспечение сохранности, технического обслуживания и содержания элементов прочего благоустройства</t>
  </si>
  <si>
    <t>0460100000</t>
  </si>
  <si>
    <t>Содержание и техническое обслуживание элементов прочего благоустройства</t>
  </si>
  <si>
    <t>04601М2700</t>
  </si>
  <si>
    <t>Ремонт элементов прочего благоустройства</t>
  </si>
  <si>
    <t>04601М2710</t>
  </si>
  <si>
    <t>Капитальный ремонт элементов прочего благоустройства</t>
  </si>
  <si>
    <t>04601М2720</t>
  </si>
  <si>
    <t>Установка (демонтаж) элементов прочего благоустройства</t>
  </si>
  <si>
    <t>04601М2730</t>
  </si>
  <si>
    <t>Строительство (реконструкция ) элементов прочего благоустройства</t>
  </si>
  <si>
    <t>04601М2740</t>
  </si>
  <si>
    <t>Основное мероприятие 2. Мероприятия, связанные с улучшением внешнего облика и санитарного состояния ЗАТО г. Североморск</t>
  </si>
  <si>
    <t>0460200000</t>
  </si>
  <si>
    <t>Отлов и содержание безнадзорных животных (субвенция бюджетам муниципальных образований)</t>
  </si>
  <si>
    <t>0460275590</t>
  </si>
  <si>
    <t>Сельское хозяйство и рыболовство</t>
  </si>
  <si>
    <t>Мероприятия по сносу объектов капитального строительства</t>
  </si>
  <si>
    <t>04602М2500</t>
  </si>
  <si>
    <t>Основное мероприятие 3. Праздничное оформление улиц и площадей ЗАТО г. Североморск</t>
  </si>
  <si>
    <t>0460300000</t>
  </si>
  <si>
    <t>04603М2700</t>
  </si>
  <si>
    <t>04603М2710</t>
  </si>
  <si>
    <t>04603М2730</t>
  </si>
  <si>
    <t>Праздничное оформление территории муниципального образования</t>
  </si>
  <si>
    <t>04603М2890</t>
  </si>
  <si>
    <t>Основное мероприятие 4. Организация и содержание мест захоронения</t>
  </si>
  <si>
    <t>0460400000</t>
  </si>
  <si>
    <t>0460413060</t>
  </si>
  <si>
    <t>04604М0910</t>
  </si>
  <si>
    <t>04604М0920</t>
  </si>
  <si>
    <t>04604М0930</t>
  </si>
  <si>
    <t>04604М0940</t>
  </si>
  <si>
    <t>Расширение кладбищ</t>
  </si>
  <si>
    <t>04604М4010</t>
  </si>
  <si>
    <t>Строительство кладбищ</t>
  </si>
  <si>
    <t>04604М4020</t>
  </si>
  <si>
    <t>Основное мероприятие 5. Организация ритуальных услуг</t>
  </si>
  <si>
    <t>0460500000</t>
  </si>
  <si>
    <t xml:space="preserve">Субвенция на возмещение расходов по гарантированному перечню услуг по погребению </t>
  </si>
  <si>
    <t>0460575230</t>
  </si>
  <si>
    <t>Основное мероприятие 7. Организация осуществления деятельности по обеспечению комфортной городской среды муниципального образования</t>
  </si>
  <si>
    <t>0460700000</t>
  </si>
  <si>
    <t>0460713060</t>
  </si>
  <si>
    <t>Другие вопросы в области жилищно - коммунального хозяйства</t>
  </si>
  <si>
    <t>04607М0200</t>
  </si>
  <si>
    <t>100</t>
  </si>
  <si>
    <t>800</t>
  </si>
  <si>
    <t>Выплаты по решениям судов и оплата государственной пошлины, расходы по совершению исполнительных действий</t>
  </si>
  <si>
    <t>04607М9090</t>
  </si>
  <si>
    <t xml:space="preserve">Подпрограмма 7. "Городские парки и скверы - центры отдыха североморцев" </t>
  </si>
  <si>
    <t>0470000000</t>
  </si>
  <si>
    <t>Основное мероприятие 1. Содержание, ремонт, капитальный ремонт и реконструкция объектов озеленения</t>
  </si>
  <si>
    <t>0470100000</t>
  </si>
  <si>
    <t>Субсидии муниципальным образованиям на реализацию проектов по поддержке местных инициатив</t>
  </si>
  <si>
    <t>0470171090</t>
  </si>
  <si>
    <t>Софинансирование на реализацию проектов по поддержке местных инициатив</t>
  </si>
  <si>
    <t>04701S1090</t>
  </si>
  <si>
    <t>Содержание объектов озеленения</t>
  </si>
  <si>
    <t>04701М2800</t>
  </si>
  <si>
    <t>Ремонт объектов озеленения</t>
  </si>
  <si>
    <t>04701М2810</t>
  </si>
  <si>
    <t>Установка (демонтаж) элементов обустройства парков и скверов</t>
  </si>
  <si>
    <t>04701М2840</t>
  </si>
  <si>
    <t>Основное мероприятие 3. Озеленение городских территорий</t>
  </si>
  <si>
    <t>0470300000</t>
  </si>
  <si>
    <t>04703М2990</t>
  </si>
  <si>
    <t xml:space="preserve">Муниципальная программа 5. "Развитие образования ЗАТО г. Североморск" </t>
  </si>
  <si>
    <t>0500000000</t>
  </si>
  <si>
    <t>Подпрограмма 1. "Развитие дошкольного, общего и дополнительного образования детей"</t>
  </si>
  <si>
    <t>0510000000</t>
  </si>
  <si>
    <t>Основное мероприятие 1. Обеспечение предоставления услуг в сфере дошкольного, общего и дополнительного образования</t>
  </si>
  <si>
    <t>0510100000</t>
  </si>
  <si>
    <t>0510113060</t>
  </si>
  <si>
    <t>Дошкольное образование</t>
  </si>
  <si>
    <t>Общее образование</t>
  </si>
  <si>
    <t>Субсидии бюджетам муниципальных образований на софинансирование расходов, направляемых на оплату труда и начисления на выплаты по оплате труда работникам муниципальных учреждений</t>
  </si>
  <si>
    <t>0510171100</t>
  </si>
  <si>
    <t>Предоставлении субвенции на реализацию Закона Мурманской области "О единой субвенции местным бюджетам на финансовое обеспечение образовательной деятельности"</t>
  </si>
  <si>
    <t>0510175310</t>
  </si>
  <si>
    <t>Субвенция на расходы, связанные с выплатой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 (банковские, почтовые услуги, расходы на компенсацию затрат деятельности органов местного самоуправления и учреждений, находящихся в их ведении)</t>
  </si>
  <si>
    <t>0510175360</t>
  </si>
  <si>
    <t>Охрана семьи и детства</t>
  </si>
  <si>
    <t>Субвенция на выплату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t>
  </si>
  <si>
    <t>0510175370</t>
  </si>
  <si>
    <t>Средства местного бюджета превышающие размер расходного обязательства муниципального образования в целях софинансирования которого предоставляется субсидия на оплату труда и начисления на выплаты по оплате труда работникам муниципальных учреждений</t>
  </si>
  <si>
    <t>05101P1100</t>
  </si>
  <si>
    <t>Софинансирование расходов, направляемых на оплату труда и начисления на выплаты по оплате труда работникам муниципальных учреждений</t>
  </si>
  <si>
    <t>05101S1100</t>
  </si>
  <si>
    <t>05101М0910</t>
  </si>
  <si>
    <t>05101М0920</t>
  </si>
  <si>
    <t>05101М0930</t>
  </si>
  <si>
    <t>05101М0940</t>
  </si>
  <si>
    <t>Организация и проведение итоговой аттестации</t>
  </si>
  <si>
    <t>05101М1200</t>
  </si>
  <si>
    <t>Основное мероприятие 2. Создание условий для повышения качества образовательных услуг дошкольного, общего образования и дополнительного образования детей</t>
  </si>
  <si>
    <t>0510200000</t>
  </si>
  <si>
    <t>Выплаты стипендий и премий одаренным детям и учащейся молодежи ЗАТО г. Североморск, добившихся высоких результатов</t>
  </si>
  <si>
    <t>05102М1100</t>
  </si>
  <si>
    <t>Другие вопросы в области образования</t>
  </si>
  <si>
    <t>Организация и обеспечение деятельности территориальной психолого-медико-педагогической комиссии</t>
  </si>
  <si>
    <t>05102М1210</t>
  </si>
  <si>
    <t>Выявление и поддержка молодых талантов</t>
  </si>
  <si>
    <t>05102М1220</t>
  </si>
  <si>
    <t>Обновление содержания и технологий обучения, введение Федеральных государственных образовательных стандартов</t>
  </si>
  <si>
    <t>05102М1260</t>
  </si>
  <si>
    <t>Реализация образовательных программ с применением дистанционных образовательных технологий</t>
  </si>
  <si>
    <t>05102М1270</t>
  </si>
  <si>
    <t>Развитие кадрового потенциала системы дошкольного, общего и дополнительного образования</t>
  </si>
  <si>
    <t>05102М1700</t>
  </si>
  <si>
    <t>Организация и проведения аттестационной экспертизы руководящих работников образовательных организаций</t>
  </si>
  <si>
    <t>05102М1710</t>
  </si>
  <si>
    <t>Основное мероприятие 5. Организация и обеспечение бухгалтерского учета в сфере образования</t>
  </si>
  <si>
    <t>0510500000</t>
  </si>
  <si>
    <t>0510513060</t>
  </si>
  <si>
    <t>05105М0910</t>
  </si>
  <si>
    <t>05105М0920</t>
  </si>
  <si>
    <t>05105М0930</t>
  </si>
  <si>
    <t>05105М0940</t>
  </si>
  <si>
    <t>05105М1010</t>
  </si>
  <si>
    <t>Основное мероприятие 6. Хозяйственно - эксплуатационное обеспечение деятельности муниципальных образовательных учреждений и учреждений образования</t>
  </si>
  <si>
    <t>0510600000</t>
  </si>
  <si>
    <t>0510613060</t>
  </si>
  <si>
    <t>05106М0910</t>
  </si>
  <si>
    <t>05106М0920</t>
  </si>
  <si>
    <t>05106М0930</t>
  </si>
  <si>
    <t>05106М0940</t>
  </si>
  <si>
    <t>Основное мероприятие 7. Информационно - методическое обеспечение образовательного процесса</t>
  </si>
  <si>
    <t>0510700000</t>
  </si>
  <si>
    <t>0510713060</t>
  </si>
  <si>
    <t>05107М0910</t>
  </si>
  <si>
    <t>05107М0920</t>
  </si>
  <si>
    <t>05107М0930</t>
  </si>
  <si>
    <t>05107М0940</t>
  </si>
  <si>
    <t>Региональный проект "Современная школа"</t>
  </si>
  <si>
    <t>051Е1000000</t>
  </si>
  <si>
    <t>Обновление материально-технической базы для формирования у обучающихся современных технологических и гуманитарных навыков</t>
  </si>
  <si>
    <t>051E151690</t>
  </si>
  <si>
    <t>Реализация мероприятий по содействию созданию в субъектах Российской Федерации новых мест в общеобразовательных организациях</t>
  </si>
  <si>
    <t>051Е155200</t>
  </si>
  <si>
    <t>Субсидия на софинансирование капитальных вложений в объекты муниципальной собственности</t>
  </si>
  <si>
    <t>051E174000</t>
  </si>
  <si>
    <t>Софинансирование строительства объектов социального и производственного комплексов, в том числе объектов общегражданского назначения, жилья, инфраструктуры</t>
  </si>
  <si>
    <t>051E1S4000</t>
  </si>
  <si>
    <t>Региональный проект "Содействие занятости женщин - создание условий дошкольного образования для детей в возрасте до трех лет"</t>
  </si>
  <si>
    <t>051P200000</t>
  </si>
  <si>
    <t>Создание дополнительных мест для детей в возрасте от 1,5 до 3 лет в образовательных организациях, осуществляющих образовательную деятельность по образовательным программам дошкольного образования</t>
  </si>
  <si>
    <t>051P252320</t>
  </si>
  <si>
    <t>051P274000</t>
  </si>
  <si>
    <t>051P2S4000</t>
  </si>
  <si>
    <t xml:space="preserve">Подпрограмма 2. "Школьное питание" </t>
  </si>
  <si>
    <t>0520000000</t>
  </si>
  <si>
    <t>Основное мероприятие 1. Организация бесплатного питания обучающихся муниципальных образовательных организаций</t>
  </si>
  <si>
    <t>0520100000</t>
  </si>
  <si>
    <t>0520113060</t>
  </si>
  <si>
    <t>Субсидия на обеспечение бесплатным цельным молоком либо питьевым молоком обучающихся 1-4 классов общеобразовательных учреждений, муниципальных образовательных учреждений для детей дошкольного и младшего школьного возраста</t>
  </si>
  <si>
    <t>0520171040</t>
  </si>
  <si>
    <t>Софинансирование расходов на обеспечение бесплатным цельным молоком либо питьевым молоком обучающихся 1-4 классов общеобразовательных учреждений, муниципальных образовательных учреждений для детей дошкольного и младшего школьного возраста</t>
  </si>
  <si>
    <t>05201S1040</t>
  </si>
  <si>
    <t>Обеспечение бесплатным питанием отдельных категорий обучающихся</t>
  </si>
  <si>
    <t>0520175320</t>
  </si>
  <si>
    <t>05201М0910</t>
  </si>
  <si>
    <t>05201М0920</t>
  </si>
  <si>
    <t>05201М0930</t>
  </si>
  <si>
    <t>05201М0940</t>
  </si>
  <si>
    <t>Подпрограмма 3. "Североморск - город без сирот"</t>
  </si>
  <si>
    <t>0530000000</t>
  </si>
  <si>
    <t>Основное мероприятие 1. Социальная поддержка граждан, принявших на воспитание в семью детей-сирот и детей, оставшихся без попечения родителей</t>
  </si>
  <si>
    <t>0530100000</t>
  </si>
  <si>
    <t xml:space="preserve">Субвенция на содержание ребенка в семье опекуна (попечителя) и приемной семье, а также вознаграждение, причитающееся приемному родителю </t>
  </si>
  <si>
    <t>0530175340</t>
  </si>
  <si>
    <t>Субвенция на реализацию закона Мурманской области "О патронате" в части финансирования расходов по выплате денежного вознаграждения лицам, осуществляющим постинтернатный патронат в отношении несовершеннолетних и социальный патронат</t>
  </si>
  <si>
    <t>0530175350</t>
  </si>
  <si>
    <t>Субвенция на реализацию Закона Мурманской области "О наделении органов местного самоуправления муниципальных образований со статусом городского округа и муниципального района отдельными государственными полномочиями по опеке и попечительству в отношении несовершеннолетних"</t>
  </si>
  <si>
    <t>0530175520</t>
  </si>
  <si>
    <t>Основное мероприятие 2. Социальное обеспечение детей-сирот и детей, оставшихся без попечения родителей, лиц из их числа, проживающих в организациях, профилактика социального сиротства</t>
  </si>
  <si>
    <t>0530200000</t>
  </si>
  <si>
    <t>Субвенция на предоставление мер социальной поддержки по оплате жилого помещения и коммунальных услуг детям-сиротам и детям, оставшимся без попечения родителей, лицам из числа детей-сирот и детей, оставшихся без попечения родителей</t>
  </si>
  <si>
    <t>0530275200</t>
  </si>
  <si>
    <t>Субвенция на организацию предоставления мер социальной поддержки по оплате жилого помещения и коммунальных услуг детям-сиротам и детям, оставшимся без попечения родителей, лицам из числа детей-сирот и детей, оставшихся без попечения родителей</t>
  </si>
  <si>
    <t>0530275210</t>
  </si>
  <si>
    <t>Субвенция на осуществление ремонта жилых помещений, собственниками которых являются дети-сироты и дети, оставшиеся без попечения родителей, лица из числа детей-сирот и детей, оставшихся без попечения родителей, либо текущего ремонта жилых помещений, право пользования которыми сохранено за детьми-сиротами и детьми, оставшимися без попечения родителей, лицами из числа детей-сирот и детей, оставшихся без попечения родителей</t>
  </si>
  <si>
    <t>0530275250</t>
  </si>
  <si>
    <t xml:space="preserve">Подпрограмма 4. "Отдых и оздоровление детей" </t>
  </si>
  <si>
    <t>0540000000</t>
  </si>
  <si>
    <t>Основное мероприятие 1. Организация и финансовое обеспечения отдыха и оздоровления детей</t>
  </si>
  <si>
    <t>0540100000</t>
  </si>
  <si>
    <t>Субсидия на организацию отдыха детей Мурманской области в муниципальных образовательных учреждениях</t>
  </si>
  <si>
    <t>0540171070</t>
  </si>
  <si>
    <t>Софинансирование расходов на организацию отдыха детей Мурманской области в муниципальных образовательных учреждениях</t>
  </si>
  <si>
    <t>05401S1070</t>
  </si>
  <si>
    <t>Отдых и оздоровление детей в лагерях дневного пребывания, организованных на базе муниципальных учреждений</t>
  </si>
  <si>
    <t>05401М1230</t>
  </si>
  <si>
    <t>Организация и финансовое обеспечение трудовых бригад школьников</t>
  </si>
  <si>
    <t>05401М1250</t>
  </si>
  <si>
    <t>Отдых и оздоровление детей в оздоровительных организациях, расположенных на территории Мурманской области</t>
  </si>
  <si>
    <t>05401М2190</t>
  </si>
  <si>
    <t>Отдых и оздоровление детей за пределами Мурманской области</t>
  </si>
  <si>
    <t>05401М2240</t>
  </si>
  <si>
    <t>Муниципальная программа 6. "Культура ЗАТО г. Североморск"</t>
  </si>
  <si>
    <t>0600000000</t>
  </si>
  <si>
    <t>Подпрограмма 1. "Совершенствование предоставления дополнительного образования детям в сфере культуры"</t>
  </si>
  <si>
    <t>0610000000</t>
  </si>
  <si>
    <t>Основное мероприятие 1. Обеспечение предоставления услуг  дополнительного образования детям в сфере культуры</t>
  </si>
  <si>
    <t>0610100000</t>
  </si>
  <si>
    <t>0610113060</t>
  </si>
  <si>
    <t xml:space="preserve">Образование </t>
  </si>
  <si>
    <t>0610171100</t>
  </si>
  <si>
    <t>06101S1100</t>
  </si>
  <si>
    <t>06101М0910</t>
  </si>
  <si>
    <t>06101М0920</t>
  </si>
  <si>
    <t>06101М0930</t>
  </si>
  <si>
    <t>06101М0940</t>
  </si>
  <si>
    <t>Основное мероприятие 2. Укрепление материально-технической базы, ремонт и капитальный ремонт учреждений дополнительного образования</t>
  </si>
  <si>
    <t>0610200000</t>
  </si>
  <si>
    <t>06102М1010</t>
  </si>
  <si>
    <t>06102М1020</t>
  </si>
  <si>
    <t xml:space="preserve">Подпрограмма 2. "Совершенствование библиотечного, библиографического и информационного обслуживания пользователей" </t>
  </si>
  <si>
    <t>0620000000</t>
  </si>
  <si>
    <t>Основное мероприятие 1. Развитие библиотечного дела ЗАТО г. Североморск</t>
  </si>
  <si>
    <t>0620100000</t>
  </si>
  <si>
    <t>0620113060</t>
  </si>
  <si>
    <t>Культура, кинематография</t>
  </si>
  <si>
    <t>0620171100</t>
  </si>
  <si>
    <t>06201S1100</t>
  </si>
  <si>
    <t>06201М0910</t>
  </si>
  <si>
    <t>06201М0920</t>
  </si>
  <si>
    <t>06201М0930</t>
  </si>
  <si>
    <t>06201М0940</t>
  </si>
  <si>
    <t>Основное мероприятие 2. Укрепление материально-технической базы, ремонт и капитальный ремонт библиотек</t>
  </si>
  <si>
    <t>0620200000</t>
  </si>
  <si>
    <t xml:space="preserve">Приобретение основных средств для оснащения учреждений </t>
  </si>
  <si>
    <t>06202М1010</t>
  </si>
  <si>
    <t>06202М1020</t>
  </si>
  <si>
    <t xml:space="preserve">Подпрограмма 3. "Совершенствование организации досуга и развитие творческих способностей граждан" </t>
  </si>
  <si>
    <t>0630000000</t>
  </si>
  <si>
    <t>Основное мероприятие 1. Обеспечение развития творческого потенциала и организации досуга населения ЗАТО г. Североморск</t>
  </si>
  <si>
    <t>0630100000</t>
  </si>
  <si>
    <t>0630113060</t>
  </si>
  <si>
    <t>0630171100</t>
  </si>
  <si>
    <t>06301S1100</t>
  </si>
  <si>
    <t>06301М0910</t>
  </si>
  <si>
    <t>06301М0920</t>
  </si>
  <si>
    <t>06301М0930</t>
  </si>
  <si>
    <t>06301М0940</t>
  </si>
  <si>
    <t>06301М1050</t>
  </si>
  <si>
    <t>Основное мероприятие 2. Укрепление материально-технической базы, ремонт и капитальный ремонт культурно-досуговых учреждений</t>
  </si>
  <si>
    <t>0630200000</t>
  </si>
  <si>
    <t>Субсидия на проведение ремонтных работ и укрепление материально-технической базы муниципальных учреждений культуры и образования в сфере культуры и искусства</t>
  </si>
  <si>
    <t>0630271060</t>
  </si>
  <si>
    <t>Софинансирование расходов на проведение ремонтных работ и укрепление материально-технической базы муниципальных учреждений культуры и образования в сфере культуры и искусства</t>
  </si>
  <si>
    <t>06302S1060</t>
  </si>
  <si>
    <t>06302М1010</t>
  </si>
  <si>
    <t>06302М1020</t>
  </si>
  <si>
    <t>Подпрограмма 4. "Совершенствование музейного обслуживания граждан"</t>
  </si>
  <si>
    <t>0640000000</t>
  </si>
  <si>
    <t>Основное мероприятие 1. Формирование и обеспечение сохранности музейного фонда, организация публичного показа музейных предметов и музейных коллекций</t>
  </si>
  <si>
    <t>0640100000</t>
  </si>
  <si>
    <t>0640113060</t>
  </si>
  <si>
    <t>06401М0910</t>
  </si>
  <si>
    <t>06401М0920</t>
  </si>
  <si>
    <t>06401М0930</t>
  </si>
  <si>
    <t>06401М0940</t>
  </si>
  <si>
    <t>06401М1050</t>
  </si>
  <si>
    <t>Основное мероприятие 2."Укрепление материально-технической базы, ремонт и капитальный ремонт музеев ЗАТО г. Североморск</t>
  </si>
  <si>
    <t>0640200000</t>
  </si>
  <si>
    <t>06402М1020</t>
  </si>
  <si>
    <t>Подпрограмма 5. "Сохранение, использование, популяризация и охрана объектов культурного наследия (памятников истории и культуры) ЗАТО г. Североморск"</t>
  </si>
  <si>
    <t>0650000000</t>
  </si>
  <si>
    <t>Основное мероприятие 1. Создание условий для сохранения объектов культурного наследия, расположенных на территории ЗАТО г. Североморск, и обеспечения доступа к ним населения</t>
  </si>
  <si>
    <t>0650100000</t>
  </si>
  <si>
    <t>06501М2990</t>
  </si>
  <si>
    <t>Другие вопросы в области культуры, кинематографии</t>
  </si>
  <si>
    <t>Подпрограмма 6. «Создание условий для обеспечения и развития в сфере культуры, спорта и молодежной политики»</t>
  </si>
  <si>
    <t>0660000000</t>
  </si>
  <si>
    <t>Основное мероприятие 1. Обеспечение ведения бухгалтерского учета и составления отчетности в муниципальных учреждениях в сфере культуры</t>
  </si>
  <si>
    <t>0660100000</t>
  </si>
  <si>
    <t>0660113060</t>
  </si>
  <si>
    <t>06601М0910</t>
  </si>
  <si>
    <t>06601М0920</t>
  </si>
  <si>
    <t>06601М0930</t>
  </si>
  <si>
    <t>06601М0940</t>
  </si>
  <si>
    <t>Основное мероприятие 2. Укрепление материально-технической базы, ремонт и капитальный ремонт централизованной бухгалтерии</t>
  </si>
  <si>
    <t>0660200000</t>
  </si>
  <si>
    <t>06602М1020</t>
  </si>
  <si>
    <t>Основное мероприятие 3. Информационно-методическая и хозяйственная деятельность</t>
  </si>
  <si>
    <t>0660300000</t>
  </si>
  <si>
    <t>0660313060</t>
  </si>
  <si>
    <t>06603М0910</t>
  </si>
  <si>
    <t>06603М0920</t>
  </si>
  <si>
    <t>06603М0930</t>
  </si>
  <si>
    <t>06603М0940</t>
  </si>
  <si>
    <t>06603М1050</t>
  </si>
  <si>
    <t>Основное мероприятие 4. Информирование жителей ЗАТО г. Североморск о событиях в культурной и общественной жизни</t>
  </si>
  <si>
    <t>0660400000</t>
  </si>
  <si>
    <t>0660413060</t>
  </si>
  <si>
    <t>Средства массовой информации</t>
  </si>
  <si>
    <t>Периодическая печать и издательства</t>
  </si>
  <si>
    <t>06604М0910</t>
  </si>
  <si>
    <t>06604М0920</t>
  </si>
  <si>
    <t>06604М0930</t>
  </si>
  <si>
    <t>06604М0940</t>
  </si>
  <si>
    <t>Основное мероприятие 5. Обеспечение реализации муниципальных функций в сфере управления культуры, спорта, молодежной политики и международных связей ЗАТО г. Североморск</t>
  </si>
  <si>
    <t>0660500000</t>
  </si>
  <si>
    <t>0660506010</t>
  </si>
  <si>
    <t>Основное мероприятие 6. Мероприятия, связанные с поощрением талантов, стимулирования детского и юношеского творчества и активности молодежи в общественной жизни</t>
  </si>
  <si>
    <t>0660600000</t>
  </si>
  <si>
    <t>06606М2180</t>
  </si>
  <si>
    <t xml:space="preserve">Муниципальная программа 7. "Создание условий для эффективного и ответственного управления муниципальными финансами, повышение устойчивости бюджета" </t>
  </si>
  <si>
    <t>0700000000</t>
  </si>
  <si>
    <t>Подпрограмма 1. "Управление муниципальными финансами"</t>
  </si>
  <si>
    <t>0710000000</t>
  </si>
  <si>
    <t>Основное мероприятие 1. Нормативно-методическое обеспечение и организация бюджетного процесса</t>
  </si>
  <si>
    <t>0710100000</t>
  </si>
  <si>
    <t>0710106010</t>
  </si>
  <si>
    <t>Основное мероприятие 2. Управление муниципальным долгом</t>
  </si>
  <si>
    <t>0710200000</t>
  </si>
  <si>
    <t>Процентные платежи по муниципальному долгу ЗАТО г. Североморск</t>
  </si>
  <si>
    <t>07102М2140</t>
  </si>
  <si>
    <t>Обслуживание государственного (муниципального ) долга</t>
  </si>
  <si>
    <t>700</t>
  </si>
  <si>
    <t>Обслуживание государственного и муниципального долга</t>
  </si>
  <si>
    <t>Обслуживание государственного внутреннего и муниципального долга</t>
  </si>
  <si>
    <t>Муниципальная программа 8. "Формирование современной городской среды ЗАТО г. Североморск"</t>
  </si>
  <si>
    <t>0800000000</t>
  </si>
  <si>
    <t>Региональный проект "Формирование комфортной городской среды"</t>
  </si>
  <si>
    <t>080F200000</t>
  </si>
  <si>
    <t>Финансирование мероприятий по благоустройству территории муниципального образования в рамках федерального приоритетного проекта по формированию комфортной городской среды</t>
  </si>
  <si>
    <t>080F255550</t>
  </si>
  <si>
    <t xml:space="preserve">Муниципальная программа 9. "Повышение безопасности дорожного движения и снижение дорожно-транспортного травматизма в ЗАТО г. Североморск" </t>
  </si>
  <si>
    <t>0900000000</t>
  </si>
  <si>
    <t xml:space="preserve">Основное мероприятие 1. Развитие системы организации движения транспортных средств и пешеходов, повышение безопасности дорожных условий </t>
  </si>
  <si>
    <t>0900100000</t>
  </si>
  <si>
    <t>Улучшение дорожных условий для участников дорожного движения</t>
  </si>
  <si>
    <t>09001М2290</t>
  </si>
  <si>
    <t>Муниципальная программа 10. "Профилактика терроризма, экстремизма и ликвидация последствий проявлений терроризма и экстремизма на территории ЗАТО г. Североморск"</t>
  </si>
  <si>
    <t>1000000000</t>
  </si>
  <si>
    <t>Основное мероприятие 1. Профилактика и предупреждение террористических и экстремистских проявлений</t>
  </si>
  <si>
    <t>1000100000</t>
  </si>
  <si>
    <t>Мероприятия по отработке практических навыков взаимодействия при возникновении чрезвычайных ситуаций</t>
  </si>
  <si>
    <t>10001М2330</t>
  </si>
  <si>
    <t>Мероприятия по инженерно - техническому укреплению объектов</t>
  </si>
  <si>
    <t>10001М2340</t>
  </si>
  <si>
    <t>Основное мероприятие 2. Межведомственное взаимодействие в сфере противодействия проявлениям терроризма</t>
  </si>
  <si>
    <t>1000200000</t>
  </si>
  <si>
    <t>Проведение межведомственных мероприятий антитеррористической направленности</t>
  </si>
  <si>
    <t>10002М2350</t>
  </si>
  <si>
    <t>Основное мероприятие 3. Информационно - пропагандистке сопровождение антитеррористической деятельности и информационное противодействие</t>
  </si>
  <si>
    <t>1000300000</t>
  </si>
  <si>
    <t>Организация информирования населения о действиях при угрозе совершения террористических актов в местах пребывания людей</t>
  </si>
  <si>
    <t>10003М2360</t>
  </si>
  <si>
    <t>Непрограммная деятельность</t>
  </si>
  <si>
    <t>9000000000</t>
  </si>
  <si>
    <t>Непрограммная деятельность Совета депутатов ЗАТО г. Североморск</t>
  </si>
  <si>
    <t>9010000000</t>
  </si>
  <si>
    <t>Расходы на выплаты по оплате труда председателя представительного органа муниципального образования</t>
  </si>
  <si>
    <t>9010002010</t>
  </si>
  <si>
    <t>Расходы на обеспечение функций председателя представительного органа муниципального образования</t>
  </si>
  <si>
    <t>9010002030</t>
  </si>
  <si>
    <t>Расходы по оплате труда депутатов представительного органа муниципального образования</t>
  </si>
  <si>
    <t>9010003010</t>
  </si>
  <si>
    <t>Расходы на обеспечение функций депутатов представительного органа муниципального образования</t>
  </si>
  <si>
    <t>9010003030</t>
  </si>
  <si>
    <t>9010006010</t>
  </si>
  <si>
    <t>Непрограммная деятельность администрации ЗАТО г. Североморск и ее структурных подразделений</t>
  </si>
  <si>
    <t>9020000000</t>
  </si>
  <si>
    <t>Расходы на выплаты по оплате труда главы муниципального образования</t>
  </si>
  <si>
    <t>9020001010</t>
  </si>
  <si>
    <t>Функционирование высшего должностного лица субъекта Российской Федерации и муниципального образования</t>
  </si>
  <si>
    <t>Расходы на обеспечение функций главы муниципального образования</t>
  </si>
  <si>
    <t>9020001030</t>
  </si>
  <si>
    <t>9020006010</t>
  </si>
  <si>
    <t>Расходы на единовременное поощрение за многолетнюю безупречную муниципальную службу, выплачиваемое муниципальным служащим</t>
  </si>
  <si>
    <t>9020008210</t>
  </si>
  <si>
    <t xml:space="preserve">Расходы на компенсационные выплаты, осуществляемые при предоставлении социальных гарантий муниципальным служащим, уволенным по сокращению штатной численности работников органов местного самоуправления в связи с проведением мероприятий по оптимизации деятельности органов местного самоуправления и сокращению расходов на их содержание </t>
  </si>
  <si>
    <t>9020008400</t>
  </si>
  <si>
    <t>9020013060</t>
  </si>
  <si>
    <t>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</si>
  <si>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9020051200</t>
  </si>
  <si>
    <t>Судебная система</t>
  </si>
  <si>
    <t>Проведение Всероссийской перепеси населения 2020 года</t>
  </si>
  <si>
    <t>9020054690</t>
  </si>
  <si>
    <t>Осуществление переданных органам государственной власти субъектов Российской Федерации в соответствии с пунктом 1 статьи 4 Федерального закона от 15 ноября 1997 года № 143-ФЗ "Об актах гражданского состояния" полномочий Российской Федерации на государственную регистрацию актов гражданского состояния</t>
  </si>
  <si>
    <t>Органы юстиции</t>
  </si>
  <si>
    <t>Субвенция на реализацию Закона Мурманской области "О мерах социальной поддержки отдельных категорий граждан, работающих в сельских населенных пунктах или поселках городского типа" в части организации предоставления мер социальной поддержки по оплате жилого помещения и (или) коммунальных услуг</t>
  </si>
  <si>
    <t>9020075100</t>
  </si>
  <si>
    <t>Субвенция на реализацию Закона Мурманской области "О мерах социальной поддержки отдельных категорий граждан, работающих в сельских населенных пунктах или поселках городского типа" в части предоставления мер социальной поддержки по оплате жилого помещения и (или) коммунальных услуг отдельным категориям граждан</t>
  </si>
  <si>
    <t>9020075110</t>
  </si>
  <si>
    <t>Субвенция из областного бюджета на осуществление органами местного самоуправления отдельных государственных полномочий Мурманской области по определению перечня должностных лиц, уполномоченных составлять протоколы об административных правонарушениях, предусмотренных Законом Мурманской области "Об административных правонарушениях"</t>
  </si>
  <si>
    <t>9020075540</t>
  </si>
  <si>
    <t>Субвенция на осуществление органами местного самоуправления муниципальных образований Мурманской области со статусом городского округа и муниципального района отдельных государственных полномочий по сбору сведений для формирования и ведения торгового реестра</t>
  </si>
  <si>
    <t>9020075510</t>
  </si>
  <si>
    <t>Субвенции из областного бюджета на исполнение органами местного самоуправления муниципальных образований со статусом городского округа и муниципального района отдельных государственных полномочий по опеке и попечительству и иных полномочий в отношении совершеннолетних граждан</t>
  </si>
  <si>
    <t>9020075530</t>
  </si>
  <si>
    <t>Реализация Закона Мурманской области "Об административных комиссиях"</t>
  </si>
  <si>
    <t>9020075550</t>
  </si>
  <si>
    <t>Субвенции бюджетам муниципальных образований на осуществление государственных полномочий по образованию и деятельности комиссии по делам несовершеннолетних и защите их прав</t>
  </si>
  <si>
    <t>9020075560</t>
  </si>
  <si>
    <t>Субвенция на предоставление жилых помещений детям-сиротам и детям, оставшимся без попечения родителей, лицам из их числа по договорам найма специализированных жилых помещений</t>
  </si>
  <si>
    <t>9020075570</t>
  </si>
  <si>
    <t>Предоставление грантов муниципальным образованиям Мурманской области в целях содействия достижению и (или) поощрения достижения наилучших значений показателей деятельности органов местного самоуправления</t>
  </si>
  <si>
    <t>9020077070</t>
  </si>
  <si>
    <t>Оплата административных штрафов ОМСУ ЗАТО г.Североморск его структурными подразделениями</t>
  </si>
  <si>
    <t>90200М9080</t>
  </si>
  <si>
    <t>90200М9090</t>
  </si>
  <si>
    <t>Исполнение судебных актов по искам к муниципальному образованию и постановлений судебных приставов о взыскании расходов по совершению исполнительных действий с муниципального образования</t>
  </si>
  <si>
    <t>90200М9100</t>
  </si>
  <si>
    <t>Резервный фонд Администрации ЗАТО г. Североморск</t>
  </si>
  <si>
    <t>90200М9130</t>
  </si>
  <si>
    <t>Резервные фонды</t>
  </si>
  <si>
    <t>Обеспечение проведения выборов и референдумов в ЗАТО г. Североморск</t>
  </si>
  <si>
    <t>90200М9150</t>
  </si>
  <si>
    <t>Обеспечение проведения выборов и референдумов</t>
  </si>
  <si>
    <t>Расходы на оплату единовременных, вступительных, организационных, членских взносов и сборов</t>
  </si>
  <si>
    <t>90200М9160</t>
  </si>
  <si>
    <t>Расходы, связанные с организацией и проведением общегородских мероприятий</t>
  </si>
  <si>
    <t>90200М9170</t>
  </si>
  <si>
    <t>Разработка местных нормативов градостроительного проектирования ЗАТО г. Североморск Мурманской области и внесение изменений в них</t>
  </si>
  <si>
    <t>90200М9410</t>
  </si>
  <si>
    <t>Разработка Генеральных планов ЗАТО г. Североморск и входящих в него населенных пунктов, а также внесение изменений в них</t>
  </si>
  <si>
    <t>90200М9420</t>
  </si>
  <si>
    <t>Разработка правил землепользования и застройки ЗАТО г. Североморск и входящих в него населенных пунктов, а также внесение изменений в них</t>
  </si>
  <si>
    <t>90200М9430</t>
  </si>
  <si>
    <t>Непрограммная деятельность Контрольно- счетной палаты ЗАТО г. Североморск</t>
  </si>
  <si>
    <t>9030000000</t>
  </si>
  <si>
    <t>Расходы на выплаты по оплате труда руководителя контрольно-счетной палаты муниципального образования и его заместителей</t>
  </si>
  <si>
    <t>9030005010</t>
  </si>
  <si>
    <t>9030006010</t>
  </si>
  <si>
    <t xml:space="preserve">Непрограммная деятельность муниципальных казенных учреждений </t>
  </si>
  <si>
    <t>9040000000</t>
  </si>
  <si>
    <t>9040013060</t>
  </si>
  <si>
    <t>Защита населения и территории от чрезвычайных ситуаций природного и техногенного характера, гражданская оборона</t>
  </si>
  <si>
    <t>90400М0200</t>
  </si>
  <si>
    <t xml:space="preserve">Непрограммная деятельность муниципальных бюджетных и автономных учреждений </t>
  </si>
  <si>
    <t>9050000000</t>
  </si>
  <si>
    <t>9050013060</t>
  </si>
  <si>
    <t>9050071100</t>
  </si>
  <si>
    <t>90500S1100</t>
  </si>
  <si>
    <t>90500М0910</t>
  </si>
  <si>
    <t>90500М0920</t>
  </si>
  <si>
    <t>90500М0930</t>
  </si>
  <si>
    <t>90500М0940</t>
  </si>
  <si>
    <t>90500М1010</t>
  </si>
  <si>
    <t xml:space="preserve"> Расходы бюджетных и автономных учреждений на выплаты по решениям судов, оплате государственной пошлины, расходы по совершению исполнительных действий</t>
  </si>
  <si>
    <t>90500М1990</t>
  </si>
  <si>
    <t>Озеленение территории, прилегающей к памятникам</t>
  </si>
  <si>
    <t>90500М9500</t>
  </si>
  <si>
    <t>ВСЕГО</t>
  </si>
  <si>
    <t>Субсидии на финансовое обеспечение дорожной деятельности в отношении автомобильных дорог местного значения и искусственных дорожных сооружений на них за счет средств дорожного фонда</t>
  </si>
  <si>
    <t>Софинансирование расходов на финансовое обеспечение дорожной деятельности в отношении автомобильных дорог местного значения и искусственных дорожных сооружений на них за счет средств дорожного фонда</t>
  </si>
  <si>
    <t xml:space="preserve">Муниципальная программа 4. "Обеспечение комфортной городской среды в ЗАТО г. Североморск" </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</si>
</sst>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_-* #,##0.00_р_._-;\-* #,##0.00_р_._-;_-* &quot;-&quot;??_р_._-;_-@_-"/>
    <numFmt numFmtId="165" formatCode="#,##0.0"/>
    <numFmt numFmtId="166" formatCode="_-* #,##0.0_р_._-;\-* #,##0.0_р_._-;_-* &quot;-&quot;??_р_._-;_-@_-"/>
  </numFmts>
  <fonts count="19" x14ac:knownFonts="1">
    <font>
      <sz val="11"/>
      <color theme="1"/>
      <name val="Calibri"/>
      <family val="2"/>
      <charset val="204"/>
      <scheme val="minor"/>
    </font>
    <font>
      <sz val="11"/>
      <color theme="1"/>
      <name val="Calibri"/>
      <family val="2"/>
      <charset val="204"/>
      <scheme val="minor"/>
    </font>
    <font>
      <sz val="10"/>
      <name val="Times New Roman"/>
      <family val="1"/>
      <charset val="204"/>
    </font>
    <font>
      <b/>
      <sz val="10"/>
      <name val="Times New Roman"/>
      <family val="1"/>
      <charset val="204"/>
    </font>
    <font>
      <sz val="9"/>
      <name val="Times New Roman"/>
      <family val="1"/>
      <charset val="204"/>
    </font>
    <font>
      <b/>
      <sz val="10"/>
      <color rgb="FF000000"/>
      <name val="Arial Cyr"/>
      <family val="2"/>
    </font>
    <font>
      <sz val="10"/>
      <color rgb="FF000000"/>
      <name val="Arial Cyr"/>
      <family val="2"/>
    </font>
    <font>
      <sz val="10"/>
      <color rgb="FF000000"/>
      <name val="Arial Cyr"/>
    </font>
    <font>
      <b/>
      <sz val="10"/>
      <color rgb="FF000000"/>
      <name val="Arial Cyr"/>
    </font>
    <font>
      <sz val="8"/>
      <color rgb="FF000000"/>
      <name val="Arial Cyr"/>
    </font>
    <font>
      <sz val="10"/>
      <name val="Arial Cyr"/>
      <charset val="204"/>
    </font>
    <font>
      <sz val="10"/>
      <color rgb="FF000000"/>
      <name val="Times New Roman"/>
      <family val="1"/>
      <charset val="204"/>
    </font>
    <font>
      <sz val="9"/>
      <color theme="1"/>
      <name val="Calibri"/>
      <family val="2"/>
      <charset val="204"/>
      <scheme val="minor"/>
    </font>
    <font>
      <i/>
      <sz val="9"/>
      <name val="Times New Roman"/>
      <family val="1"/>
      <charset val="204"/>
    </font>
    <font>
      <b/>
      <sz val="9"/>
      <color theme="1"/>
      <name val="Calibri"/>
      <family val="2"/>
      <charset val="204"/>
      <scheme val="minor"/>
    </font>
    <font>
      <sz val="9"/>
      <color rgb="FFFF0000"/>
      <name val="Calibri"/>
      <family val="2"/>
      <charset val="204"/>
      <scheme val="minor"/>
    </font>
    <font>
      <sz val="9"/>
      <color rgb="FFFF0000"/>
      <name val="Times New Roman"/>
      <family val="1"/>
      <charset val="204"/>
    </font>
    <font>
      <sz val="9"/>
      <color theme="1"/>
      <name val="Times New Roman"/>
      <family val="1"/>
      <charset val="204"/>
    </font>
    <font>
      <sz val="10"/>
      <color theme="1"/>
      <name val="Calibri"/>
      <family val="2"/>
      <charset val="204"/>
      <scheme val="minor"/>
    </font>
  </fonts>
  <fills count="7">
    <fill>
      <patternFill patternType="none"/>
    </fill>
    <fill>
      <patternFill patternType="gray125"/>
    </fill>
    <fill>
      <patternFill patternType="solid">
        <fgColor rgb="FFFFFFCC"/>
      </patternFill>
    </fill>
    <fill>
      <patternFill patternType="solid">
        <fgColor theme="0"/>
        <bgColor indexed="64"/>
      </patternFill>
    </fill>
    <fill>
      <patternFill patternType="solid">
        <fgColor rgb="FFFFFF99"/>
      </patternFill>
    </fill>
    <fill>
      <patternFill patternType="solid">
        <fgColor rgb="FFCCFFFF"/>
      </patternFill>
    </fill>
    <fill>
      <patternFill patternType="solid">
        <fgColor indexed="65"/>
        <bgColor indexed="64"/>
      </patternFill>
    </fill>
  </fills>
  <borders count="8">
    <border>
      <left/>
      <right/>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style="thin">
        <color rgb="FF000000"/>
      </left>
      <right style="thin">
        <color rgb="FF000000"/>
      </right>
      <top/>
      <bottom style="thin">
        <color rgb="FF000000"/>
      </bottom>
      <diagonal/>
    </border>
  </borders>
  <cellStyleXfs count="22">
    <xf numFmtId="0" fontId="0" fillId="0" borderId="0"/>
    <xf numFmtId="164" fontId="1" fillId="0" borderId="0" applyFont="0" applyFill="0" applyBorder="0" applyAlignment="0" applyProtection="0"/>
    <xf numFmtId="0" fontId="5" fillId="0" borderId="5">
      <alignment vertical="top" wrapText="1"/>
    </xf>
    <xf numFmtId="49" fontId="6" fillId="0" borderId="5">
      <alignment horizontal="center" vertical="top" shrinkToFit="1"/>
    </xf>
    <xf numFmtId="0" fontId="5" fillId="0" borderId="5">
      <alignment vertical="top" wrapText="1"/>
    </xf>
    <xf numFmtId="49" fontId="6" fillId="0" borderId="5">
      <alignment horizontal="center" vertical="top" shrinkToFit="1"/>
    </xf>
    <xf numFmtId="0" fontId="7" fillId="0" borderId="0"/>
    <xf numFmtId="4" fontId="8" fillId="4" borderId="6">
      <alignment horizontal="right" vertical="top" shrinkToFit="1"/>
    </xf>
    <xf numFmtId="4" fontId="8" fillId="5" borderId="6">
      <alignment horizontal="right" vertical="top" shrinkToFit="1"/>
    </xf>
    <xf numFmtId="4" fontId="8" fillId="4" borderId="5">
      <alignment horizontal="right" vertical="top" shrinkToFit="1"/>
    </xf>
    <xf numFmtId="4" fontId="8" fillId="2" borderId="5">
      <alignment horizontal="right" vertical="top" shrinkToFit="1"/>
    </xf>
    <xf numFmtId="4" fontId="5" fillId="4" borderId="6">
      <alignment horizontal="right" vertical="top" shrinkToFit="1"/>
    </xf>
    <xf numFmtId="0" fontId="7" fillId="0" borderId="5">
      <alignment horizontal="left" vertical="top" wrapText="1"/>
    </xf>
    <xf numFmtId="4" fontId="8" fillId="5" borderId="5">
      <alignment horizontal="right" vertical="top" shrinkToFit="1"/>
    </xf>
    <xf numFmtId="49" fontId="9" fillId="0" borderId="7">
      <alignment horizontal="center"/>
    </xf>
    <xf numFmtId="4" fontId="8" fillId="5" borderId="5">
      <alignment horizontal="right" vertical="top" shrinkToFit="1"/>
    </xf>
    <xf numFmtId="0" fontId="10" fillId="0" borderId="0"/>
    <xf numFmtId="0" fontId="10" fillId="6" borderId="0"/>
    <xf numFmtId="0" fontId="11" fillId="0" borderId="0">
      <alignment vertical="top" wrapText="1"/>
    </xf>
    <xf numFmtId="0" fontId="11" fillId="0" borderId="0">
      <alignment vertical="top" wrapText="1"/>
    </xf>
    <xf numFmtId="164" fontId="1" fillId="0" borderId="0" applyFont="0" applyFill="0" applyBorder="0" applyAlignment="0" applyProtection="0"/>
    <xf numFmtId="164" fontId="1" fillId="0" borderId="0" applyFont="0" applyFill="0" applyBorder="0" applyAlignment="0" applyProtection="0"/>
  </cellStyleXfs>
  <cellXfs count="67">
    <xf numFmtId="0" fontId="0" fillId="0" borderId="0" xfId="0"/>
    <xf numFmtId="164" fontId="2" fillId="0" borderId="0" xfId="0" applyNumberFormat="1" applyFont="1"/>
    <xf numFmtId="0" fontId="4" fillId="0" borderId="0" xfId="0" applyFont="1" applyAlignment="1">
      <alignment wrapText="1"/>
    </xf>
    <xf numFmtId="0" fontId="12" fillId="0" borderId="0" xfId="0" applyFont="1"/>
    <xf numFmtId="0" fontId="4" fillId="0" borderId="0" xfId="0" applyFont="1"/>
    <xf numFmtId="164" fontId="4" fillId="0" borderId="0" xfId="0" applyNumberFormat="1" applyFont="1"/>
    <xf numFmtId="0" fontId="4" fillId="0" borderId="0" xfId="0" applyFont="1" applyFill="1" applyAlignment="1">
      <alignment horizontal="center" vertical="center" wrapText="1"/>
    </xf>
    <xf numFmtId="49" fontId="4" fillId="0" borderId="0" xfId="0" applyNumberFormat="1" applyFont="1" applyFill="1" applyAlignment="1">
      <alignment horizontal="center" vertical="center" wrapText="1"/>
    </xf>
    <xf numFmtId="164" fontId="4" fillId="0" borderId="0" xfId="1" applyNumberFormat="1" applyFont="1" applyFill="1" applyAlignment="1">
      <alignment horizontal="center" vertical="center" wrapText="1"/>
    </xf>
    <xf numFmtId="164" fontId="4" fillId="0" borderId="0" xfId="1" applyNumberFormat="1" applyFont="1" applyAlignment="1">
      <alignment vertical="center"/>
    </xf>
    <xf numFmtId="0" fontId="4" fillId="0" borderId="0" xfId="0" applyFont="1" applyFill="1" applyAlignment="1">
      <alignment horizontal="right" vertical="top" wrapText="1"/>
    </xf>
    <xf numFmtId="49" fontId="4" fillId="0" borderId="4" xfId="0" applyNumberFormat="1" applyFont="1" applyFill="1" applyBorder="1" applyAlignment="1">
      <alignment horizontal="left" vertical="center" wrapText="1"/>
    </xf>
    <xf numFmtId="49" fontId="4" fillId="0" borderId="4" xfId="0" applyNumberFormat="1" applyFont="1" applyFill="1" applyBorder="1" applyAlignment="1">
      <alignment horizontal="center" vertical="center" wrapText="1"/>
    </xf>
    <xf numFmtId="0" fontId="4" fillId="0" borderId="4" xfId="0" applyFont="1" applyFill="1" applyBorder="1" applyAlignment="1">
      <alignment horizontal="center" vertical="center" wrapText="1"/>
    </xf>
    <xf numFmtId="49" fontId="4" fillId="0" borderId="4" xfId="0" applyNumberFormat="1" applyFont="1" applyBorder="1" applyAlignment="1">
      <alignment horizontal="center" vertical="center"/>
    </xf>
    <xf numFmtId="164" fontId="4" fillId="0" borderId="4" xfId="1" applyNumberFormat="1" applyFont="1" applyBorder="1" applyAlignment="1">
      <alignment horizontal="center" vertical="center"/>
    </xf>
    <xf numFmtId="164" fontId="14" fillId="0" borderId="0" xfId="0" applyNumberFormat="1" applyFont="1"/>
    <xf numFmtId="0" fontId="14" fillId="0" borderId="0" xfId="0" applyFont="1"/>
    <xf numFmtId="0" fontId="4" fillId="0" borderId="4" xfId="0" applyFont="1" applyFill="1" applyBorder="1" applyAlignment="1">
      <alignment horizontal="left" vertical="center" wrapText="1"/>
    </xf>
    <xf numFmtId="0" fontId="4" fillId="3" borderId="4" xfId="0" applyFont="1" applyFill="1" applyBorder="1" applyAlignment="1">
      <alignment vertical="center" wrapText="1"/>
    </xf>
    <xf numFmtId="0" fontId="4" fillId="0" borderId="4" xfId="0" applyFont="1" applyFill="1" applyBorder="1" applyAlignment="1">
      <alignment vertical="top" wrapText="1"/>
    </xf>
    <xf numFmtId="49" fontId="4" fillId="0" borderId="4" xfId="0" applyNumberFormat="1" applyFont="1" applyFill="1" applyBorder="1" applyAlignment="1">
      <alignment horizontal="center" vertical="center"/>
    </xf>
    <xf numFmtId="164" fontId="4" fillId="0" borderId="4" xfId="1" applyNumberFormat="1" applyFont="1" applyFill="1" applyBorder="1" applyAlignment="1">
      <alignment horizontal="center" vertical="center"/>
    </xf>
    <xf numFmtId="0" fontId="15" fillId="0" borderId="0" xfId="0" applyFont="1" applyFill="1"/>
    <xf numFmtId="0" fontId="4" fillId="0" borderId="5" xfId="2" applyNumberFormat="1" applyFont="1" applyFill="1" applyAlignment="1" applyProtection="1">
      <alignment horizontal="left" vertical="center" wrapText="1"/>
    </xf>
    <xf numFmtId="0" fontId="4" fillId="0" borderId="4" xfId="0" applyFont="1" applyFill="1" applyBorder="1" applyAlignment="1">
      <alignment vertical="center" wrapText="1"/>
    </xf>
    <xf numFmtId="49" fontId="4" fillId="0" borderId="4" xfId="0" applyNumberFormat="1" applyFont="1" applyFill="1" applyBorder="1" applyAlignment="1">
      <alignment vertical="top" wrapText="1"/>
    </xf>
    <xf numFmtId="0" fontId="16" fillId="0" borderId="4" xfId="0" applyFont="1" applyFill="1" applyBorder="1" applyAlignment="1">
      <alignment horizontal="left" vertical="center" wrapText="1"/>
    </xf>
    <xf numFmtId="49" fontId="16" fillId="0" borderId="4" xfId="0" applyNumberFormat="1" applyFont="1" applyFill="1" applyBorder="1" applyAlignment="1">
      <alignment horizontal="center" vertical="center" wrapText="1"/>
    </xf>
    <xf numFmtId="49" fontId="4" fillId="0" borderId="4" xfId="0" applyNumberFormat="1" applyFont="1" applyBorder="1" applyAlignment="1">
      <alignment horizontal="left" wrapText="1"/>
    </xf>
    <xf numFmtId="49" fontId="4" fillId="0" borderId="0" xfId="0" applyNumberFormat="1" applyFont="1" applyAlignment="1">
      <alignment horizontal="center" vertical="center"/>
    </xf>
    <xf numFmtId="49" fontId="4" fillId="0" borderId="5" xfId="3" applyNumberFormat="1" applyFont="1" applyFill="1" applyAlignment="1" applyProtection="1">
      <alignment horizontal="center" vertical="center" shrinkToFit="1"/>
    </xf>
    <xf numFmtId="0" fontId="15" fillId="0" borderId="0" xfId="0" applyFont="1"/>
    <xf numFmtId="0" fontId="4" fillId="0" borderId="4" xfId="0" applyFont="1" applyFill="1" applyBorder="1" applyAlignment="1" applyProtection="1">
      <alignment vertical="center" wrapText="1" readingOrder="1"/>
      <protection locked="0"/>
    </xf>
    <xf numFmtId="0" fontId="17" fillId="0" borderId="0" xfId="0" applyFont="1" applyFill="1" applyBorder="1" applyAlignment="1">
      <alignment vertical="center" wrapText="1"/>
    </xf>
    <xf numFmtId="0" fontId="4" fillId="3" borderId="4" xfId="0" applyFont="1" applyFill="1" applyBorder="1" applyAlignment="1">
      <alignment horizontal="left" vertical="center" wrapText="1"/>
    </xf>
    <xf numFmtId="0" fontId="4" fillId="0" borderId="4" xfId="0" applyFont="1" applyBorder="1"/>
    <xf numFmtId="164" fontId="14" fillId="0" borderId="0" xfId="0" applyNumberFormat="1" applyFont="1" applyFill="1"/>
    <xf numFmtId="0" fontId="12" fillId="0" borderId="0" xfId="0" applyFont="1" applyFill="1"/>
    <xf numFmtId="166" fontId="4" fillId="0" borderId="4" xfId="1" applyNumberFormat="1" applyFont="1" applyBorder="1"/>
    <xf numFmtId="0" fontId="4" fillId="0" borderId="4" xfId="0" applyFont="1" applyFill="1" applyBorder="1" applyAlignment="1">
      <alignment horizontal="left" vertical="top" wrapText="1"/>
    </xf>
    <xf numFmtId="0" fontId="4" fillId="0" borderId="5" xfId="4" applyNumberFormat="1" applyFont="1" applyProtection="1">
      <alignment vertical="top" wrapText="1"/>
    </xf>
    <xf numFmtId="49" fontId="4" fillId="0" borderId="5" xfId="5" applyNumberFormat="1" applyFont="1" applyAlignment="1" applyProtection="1">
      <alignment horizontal="center" vertical="center" shrinkToFit="1"/>
    </xf>
    <xf numFmtId="164" fontId="4" fillId="0" borderId="0" xfId="0" applyNumberFormat="1" applyFont="1" applyFill="1" applyAlignment="1">
      <alignment vertical="top" wrapText="1"/>
    </xf>
    <xf numFmtId="0" fontId="4" fillId="0" borderId="0" xfId="0" applyFont="1" applyFill="1" applyBorder="1" applyAlignment="1">
      <alignment horizontal="left" vertical="center" wrapText="1"/>
    </xf>
    <xf numFmtId="49" fontId="4" fillId="3" borderId="4" xfId="0" applyNumberFormat="1" applyFont="1" applyFill="1" applyBorder="1" applyAlignment="1">
      <alignment horizontal="center" vertical="center" wrapText="1"/>
    </xf>
    <xf numFmtId="0" fontId="4" fillId="3" borderId="4" xfId="0" applyFont="1" applyFill="1" applyBorder="1" applyAlignment="1">
      <alignment horizontal="center" vertical="center" wrapText="1"/>
    </xf>
    <xf numFmtId="164" fontId="4" fillId="0" borderId="0" xfId="1" applyNumberFormat="1" applyFont="1" applyAlignment="1">
      <alignment horizontal="center" vertical="center"/>
    </xf>
    <xf numFmtId="0" fontId="18" fillId="0" borderId="0" xfId="0" applyFont="1"/>
    <xf numFmtId="164" fontId="4" fillId="0" borderId="0" xfId="1" applyNumberFormat="1" applyFont="1" applyAlignment="1">
      <alignment horizontal="right" vertical="center"/>
    </xf>
    <xf numFmtId="0" fontId="3" fillId="0" borderId="0" xfId="0" applyFont="1" applyFill="1" applyAlignment="1">
      <alignment horizontal="center" vertical="center" wrapText="1"/>
    </xf>
    <xf numFmtId="164" fontId="2" fillId="0" borderId="0" xfId="0" applyNumberFormat="1" applyFont="1" applyFill="1" applyAlignment="1">
      <alignment horizontal="right"/>
    </xf>
    <xf numFmtId="164" fontId="2" fillId="0" borderId="0" xfId="0" applyNumberFormat="1" applyFont="1" applyFill="1" applyAlignment="1">
      <alignment horizontal="right" vertical="center"/>
    </xf>
    <xf numFmtId="165" fontId="2" fillId="0" borderId="0" xfId="0" applyNumberFormat="1" applyFont="1" applyBorder="1" applyAlignment="1">
      <alignment horizontal="right" wrapText="1"/>
    </xf>
    <xf numFmtId="0" fontId="2" fillId="0" borderId="0" xfId="0" applyFont="1" applyFill="1" applyAlignment="1">
      <alignment horizontal="right" vertical="center" wrapText="1"/>
    </xf>
    <xf numFmtId="0" fontId="4" fillId="0" borderId="1" xfId="0" applyFont="1" applyFill="1" applyBorder="1" applyAlignment="1">
      <alignment horizontal="right" vertical="center" wrapText="1"/>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49" fontId="4" fillId="0" borderId="2" xfId="0" applyNumberFormat="1" applyFont="1" applyFill="1" applyBorder="1" applyAlignment="1">
      <alignment horizontal="center" vertical="center" wrapText="1"/>
    </xf>
    <xf numFmtId="49" fontId="4" fillId="0" borderId="3" xfId="0" applyNumberFormat="1" applyFont="1" applyFill="1" applyBorder="1" applyAlignment="1">
      <alignment horizontal="center" vertical="center" wrapText="1"/>
    </xf>
    <xf numFmtId="164" fontId="4" fillId="0" borderId="2" xfId="1" applyNumberFormat="1" applyFont="1" applyFill="1" applyBorder="1" applyAlignment="1">
      <alignment horizontal="center" vertical="center" wrapText="1"/>
    </xf>
    <xf numFmtId="164" fontId="4" fillId="0" borderId="3" xfId="1" applyNumberFormat="1" applyFont="1" applyFill="1" applyBorder="1" applyAlignment="1">
      <alignment horizontal="center" vertical="center" wrapText="1"/>
    </xf>
    <xf numFmtId="164" fontId="13" fillId="0" borderId="2" xfId="1" applyNumberFormat="1" applyFont="1" applyFill="1" applyBorder="1" applyAlignment="1">
      <alignment horizontal="center" vertical="center" wrapText="1"/>
    </xf>
    <xf numFmtId="164" fontId="13" fillId="0" borderId="3" xfId="1" applyNumberFormat="1" applyFont="1" applyFill="1" applyBorder="1" applyAlignment="1">
      <alignment horizontal="center" vertical="center" wrapText="1"/>
    </xf>
    <xf numFmtId="164" fontId="4" fillId="0" borderId="2" xfId="0" applyNumberFormat="1" applyFont="1" applyFill="1" applyBorder="1" applyAlignment="1">
      <alignment horizontal="center" vertical="center" wrapText="1"/>
    </xf>
    <xf numFmtId="164" fontId="4" fillId="0" borderId="3" xfId="0" applyNumberFormat="1" applyFont="1" applyFill="1" applyBorder="1" applyAlignment="1">
      <alignment horizontal="center" vertical="center" wrapText="1"/>
    </xf>
    <xf numFmtId="0" fontId="4" fillId="0" borderId="4" xfId="0" applyFont="1" applyBorder="1" applyAlignment="1">
      <alignment horizontal="center"/>
    </xf>
  </cellXfs>
  <cellStyles count="22">
    <cellStyle name="xl24" xfId="6"/>
    <cellStyle name="xl29" xfId="7"/>
    <cellStyle name="xl30" xfId="8"/>
    <cellStyle name="xl31" xfId="5"/>
    <cellStyle name="xl33 2" xfId="2"/>
    <cellStyle name="xl34 2" xfId="3"/>
    <cellStyle name="xl35" xfId="9"/>
    <cellStyle name="xl36" xfId="10"/>
    <cellStyle name="xl37 2" xfId="11"/>
    <cellStyle name="xl39" xfId="12"/>
    <cellStyle name="xl40" xfId="4"/>
    <cellStyle name="xl41" xfId="13"/>
    <cellStyle name="xl45" xfId="14"/>
    <cellStyle name="xl64" xfId="15"/>
    <cellStyle name="Обычный" xfId="0" builtinId="0"/>
    <cellStyle name="Обычный 2" xfId="16"/>
    <cellStyle name="Обычный 3" xfId="17"/>
    <cellStyle name="Обычный 4" xfId="18"/>
    <cellStyle name="Обычный 4 2" xfId="19"/>
    <cellStyle name="Финансовый" xfId="1" builtinId="3"/>
    <cellStyle name="Финансовый 2" xfId="20"/>
    <cellStyle name="Финансовый 3" xfId="2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Vlad/Desktop/&#1055;&#1088;&#1080;&#1083;&#1086;&#1078;&#1077;&#1085;&#1080;&#1103;%20&#1082;%20&#1056;&#1077;&#1096;&#1077;&#1085;&#1080;&#1102;%20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админ дох"/>
      <sheetName val="2.адм ИФ"/>
      <sheetName val="3.нормативы"/>
      <sheetName val="4.доходы"/>
      <sheetName val="4.1 доходы"/>
      <sheetName val="5. источники"/>
      <sheetName val="5.1 источники"/>
      <sheetName val="6. прогр заимс"/>
      <sheetName val="6.1 прогр заимс"/>
      <sheetName val="7.прогр гарант"/>
      <sheetName val="8. разд "/>
      <sheetName val="8.1 разд "/>
      <sheetName val="9.ведомства"/>
      <sheetName val="9.1 ведомства"/>
      <sheetName val="10.ЦСтатьи"/>
      <sheetName val="10.1 ЦСтатьи"/>
      <sheetName val="11 прогр"/>
      <sheetName val="11.1 прогр"/>
      <sheetName val="12. капстрой"/>
      <sheetName val="свод 2020"/>
      <sheetName val="свод 2021-2022"/>
      <sheetName val="КБК расх"/>
      <sheetName val="КБК дох"/>
      <sheetName val="резервн"/>
      <sheetName val="МБТ"/>
      <sheetName val="парам"/>
      <sheetName val="ГРБС"/>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15">
          <cell r="F15">
            <v>2666027.04</v>
          </cell>
          <cell r="G15">
            <v>0</v>
          </cell>
          <cell r="H15">
            <v>0</v>
          </cell>
          <cell r="I15">
            <v>0</v>
          </cell>
          <cell r="J15">
            <v>2666027.04</v>
          </cell>
          <cell r="K15">
            <v>0</v>
          </cell>
        </row>
        <row r="17">
          <cell r="F17">
            <v>270000</v>
          </cell>
          <cell r="G17">
            <v>0</v>
          </cell>
          <cell r="H17">
            <v>0</v>
          </cell>
          <cell r="I17">
            <v>0</v>
          </cell>
          <cell r="J17">
            <v>270000</v>
          </cell>
          <cell r="K17">
            <v>0</v>
          </cell>
        </row>
        <row r="18">
          <cell r="F18">
            <v>130000</v>
          </cell>
          <cell r="G18">
            <v>0</v>
          </cell>
          <cell r="H18">
            <v>0</v>
          </cell>
          <cell r="I18">
            <v>0</v>
          </cell>
          <cell r="J18">
            <v>130000</v>
          </cell>
          <cell r="K18">
            <v>0</v>
          </cell>
        </row>
        <row r="20">
          <cell r="F20">
            <v>0</v>
          </cell>
          <cell r="G20">
            <v>0</v>
          </cell>
          <cell r="H20">
            <v>0</v>
          </cell>
          <cell r="I20">
            <v>0</v>
          </cell>
          <cell r="J20">
            <v>0</v>
          </cell>
          <cell r="K20">
            <v>0</v>
          </cell>
        </row>
        <row r="26">
          <cell r="F26">
            <v>0</v>
          </cell>
          <cell r="G26">
            <v>0</v>
          </cell>
          <cell r="H26">
            <v>0</v>
          </cell>
          <cell r="I26">
            <v>0</v>
          </cell>
          <cell r="J26">
            <v>0</v>
          </cell>
          <cell r="K26">
            <v>0</v>
          </cell>
        </row>
        <row r="27">
          <cell r="F27">
            <v>80000</v>
          </cell>
          <cell r="G27">
            <v>0</v>
          </cell>
          <cell r="H27">
            <v>0</v>
          </cell>
          <cell r="I27">
            <v>0</v>
          </cell>
          <cell r="J27">
            <v>80000</v>
          </cell>
          <cell r="K27">
            <v>0</v>
          </cell>
        </row>
        <row r="30">
          <cell r="F30">
            <v>160000</v>
          </cell>
          <cell r="G30">
            <v>0</v>
          </cell>
          <cell r="H30">
            <v>0</v>
          </cell>
          <cell r="I30">
            <v>0</v>
          </cell>
          <cell r="J30">
            <v>160000</v>
          </cell>
          <cell r="K30">
            <v>0</v>
          </cell>
        </row>
        <row r="34">
          <cell r="F34">
            <v>2420414.2599999998</v>
          </cell>
          <cell r="G34">
            <v>0</v>
          </cell>
          <cell r="H34">
            <v>0</v>
          </cell>
          <cell r="I34">
            <v>0</v>
          </cell>
          <cell r="J34">
            <v>2420414.2599999998</v>
          </cell>
          <cell r="K34">
            <v>0</v>
          </cell>
        </row>
        <row r="36">
          <cell r="F36">
            <v>176000</v>
          </cell>
          <cell r="G36">
            <v>0</v>
          </cell>
          <cell r="H36">
            <v>0</v>
          </cell>
          <cell r="I36">
            <v>0</v>
          </cell>
          <cell r="J36">
            <v>176000</v>
          </cell>
          <cell r="K36">
            <v>0</v>
          </cell>
        </row>
        <row r="38">
          <cell r="F38">
            <v>1887237.09</v>
          </cell>
          <cell r="G38">
            <v>0</v>
          </cell>
          <cell r="H38">
            <v>0</v>
          </cell>
          <cell r="I38">
            <v>0</v>
          </cell>
          <cell r="J38">
            <v>1887237.09</v>
          </cell>
          <cell r="K38">
            <v>0</v>
          </cell>
        </row>
        <row r="40">
          <cell r="F40">
            <v>259000</v>
          </cell>
          <cell r="G40">
            <v>0</v>
          </cell>
          <cell r="H40">
            <v>0</v>
          </cell>
          <cell r="I40">
            <v>0</v>
          </cell>
          <cell r="J40">
            <v>259000</v>
          </cell>
          <cell r="K40">
            <v>0</v>
          </cell>
        </row>
        <row r="41">
          <cell r="F41">
            <v>164096.13</v>
          </cell>
          <cell r="G41">
            <v>0</v>
          </cell>
          <cell r="H41">
            <v>0</v>
          </cell>
          <cell r="I41">
            <v>0</v>
          </cell>
          <cell r="J41">
            <v>164096.13</v>
          </cell>
          <cell r="K41">
            <v>0</v>
          </cell>
        </row>
        <row r="43">
          <cell r="F43">
            <v>4898348.46</v>
          </cell>
          <cell r="G43">
            <v>0</v>
          </cell>
          <cell r="H43">
            <v>0</v>
          </cell>
          <cell r="I43">
            <v>0</v>
          </cell>
          <cell r="J43">
            <v>4898348.46</v>
          </cell>
          <cell r="K43">
            <v>0</v>
          </cell>
        </row>
        <row r="49">
          <cell r="F49">
            <v>9532008.7799999993</v>
          </cell>
          <cell r="G49">
            <v>0</v>
          </cell>
          <cell r="H49">
            <v>0</v>
          </cell>
          <cell r="I49">
            <v>0</v>
          </cell>
          <cell r="J49">
            <v>9532008.7799999993</v>
          </cell>
          <cell r="K49">
            <v>0</v>
          </cell>
        </row>
        <row r="53">
          <cell r="F53">
            <v>754133.92999999993</v>
          </cell>
          <cell r="G53">
            <v>0</v>
          </cell>
          <cell r="H53">
            <v>0</v>
          </cell>
          <cell r="I53">
            <v>0</v>
          </cell>
          <cell r="J53">
            <v>754133.92999999993</v>
          </cell>
          <cell r="K53">
            <v>0</v>
          </cell>
        </row>
        <row r="54">
          <cell r="F54">
            <v>529000</v>
          </cell>
          <cell r="G54">
            <v>0</v>
          </cell>
          <cell r="H54">
            <v>0</v>
          </cell>
          <cell r="I54">
            <v>0</v>
          </cell>
          <cell r="J54">
            <v>529000</v>
          </cell>
          <cell r="K54">
            <v>0</v>
          </cell>
        </row>
        <row r="57">
          <cell r="F57">
            <v>150000</v>
          </cell>
          <cell r="G57">
            <v>0</v>
          </cell>
          <cell r="H57">
            <v>0</v>
          </cell>
          <cell r="I57">
            <v>0</v>
          </cell>
          <cell r="J57">
            <v>150000</v>
          </cell>
          <cell r="K57">
            <v>0</v>
          </cell>
        </row>
        <row r="58">
          <cell r="F58">
            <v>0</v>
          </cell>
          <cell r="G58">
            <v>0</v>
          </cell>
          <cell r="H58">
            <v>0</v>
          </cell>
          <cell r="I58">
            <v>0</v>
          </cell>
          <cell r="J58">
            <v>0</v>
          </cell>
          <cell r="K58">
            <v>0</v>
          </cell>
        </row>
        <row r="61">
          <cell r="F61">
            <v>2402540</v>
          </cell>
          <cell r="G61">
            <v>0</v>
          </cell>
          <cell r="H61">
            <v>0</v>
          </cell>
          <cell r="I61">
            <v>0</v>
          </cell>
          <cell r="J61">
            <v>2402540</v>
          </cell>
          <cell r="K61">
            <v>0</v>
          </cell>
        </row>
        <row r="66">
          <cell r="F66">
            <v>5334102.3600000003</v>
          </cell>
          <cell r="G66">
            <v>0</v>
          </cell>
          <cell r="H66">
            <v>0</v>
          </cell>
          <cell r="I66">
            <v>0</v>
          </cell>
          <cell r="J66">
            <v>5334102.3600000003</v>
          </cell>
          <cell r="K66">
            <v>0</v>
          </cell>
        </row>
        <row r="71">
          <cell r="F71">
            <v>19231501.07</v>
          </cell>
          <cell r="G71">
            <v>0</v>
          </cell>
          <cell r="H71">
            <v>0</v>
          </cell>
          <cell r="I71">
            <v>0</v>
          </cell>
          <cell r="J71">
            <v>19231501.07</v>
          </cell>
          <cell r="K71">
            <v>0</v>
          </cell>
        </row>
        <row r="75">
          <cell r="G75">
            <v>0</v>
          </cell>
          <cell r="H75">
            <v>0</v>
          </cell>
          <cell r="I75">
            <v>0</v>
          </cell>
          <cell r="K75">
            <v>0</v>
          </cell>
        </row>
        <row r="76">
          <cell r="F76">
            <v>0</v>
          </cell>
          <cell r="G76">
            <v>0</v>
          </cell>
          <cell r="H76">
            <v>0</v>
          </cell>
          <cell r="I76">
            <v>0</v>
          </cell>
          <cell r="J76">
            <v>0</v>
          </cell>
          <cell r="K76">
            <v>0</v>
          </cell>
        </row>
        <row r="78">
          <cell r="F78">
            <v>0</v>
          </cell>
          <cell r="G78">
            <v>0</v>
          </cell>
          <cell r="H78">
            <v>0</v>
          </cell>
          <cell r="I78">
            <v>0</v>
          </cell>
          <cell r="J78">
            <v>0</v>
          </cell>
          <cell r="K78">
            <v>0</v>
          </cell>
        </row>
        <row r="80">
          <cell r="F80">
            <v>0</v>
          </cell>
          <cell r="G80">
            <v>0</v>
          </cell>
          <cell r="H80">
            <v>0</v>
          </cell>
          <cell r="I80">
            <v>0</v>
          </cell>
          <cell r="J80">
            <v>0</v>
          </cell>
          <cell r="K80">
            <v>0</v>
          </cell>
        </row>
        <row r="81">
          <cell r="F81">
            <v>0</v>
          </cell>
          <cell r="G81">
            <v>0</v>
          </cell>
          <cell r="H81">
            <v>0</v>
          </cell>
          <cell r="I81">
            <v>0</v>
          </cell>
          <cell r="J81">
            <v>0</v>
          </cell>
          <cell r="K81">
            <v>0</v>
          </cell>
        </row>
        <row r="86">
          <cell r="F86">
            <v>11320</v>
          </cell>
          <cell r="G86">
            <v>11320</v>
          </cell>
          <cell r="H86">
            <v>0</v>
          </cell>
          <cell r="I86">
            <v>0</v>
          </cell>
          <cell r="J86">
            <v>11320</v>
          </cell>
          <cell r="K86">
            <v>11320</v>
          </cell>
        </row>
        <row r="92">
          <cell r="F92">
            <v>29500</v>
          </cell>
          <cell r="G92">
            <v>0</v>
          </cell>
          <cell r="H92">
            <v>0</v>
          </cell>
          <cell r="I92">
            <v>0</v>
          </cell>
          <cell r="J92">
            <v>29500</v>
          </cell>
          <cell r="K92">
            <v>0</v>
          </cell>
        </row>
        <row r="93">
          <cell r="F93">
            <v>34000</v>
          </cell>
          <cell r="G93">
            <v>0</v>
          </cell>
          <cell r="H93">
            <v>0</v>
          </cell>
          <cell r="I93">
            <v>0</v>
          </cell>
          <cell r="J93">
            <v>34000</v>
          </cell>
          <cell r="K93">
            <v>0</v>
          </cell>
        </row>
        <row r="95">
          <cell r="F95">
            <v>29500</v>
          </cell>
          <cell r="G95">
            <v>0</v>
          </cell>
          <cell r="H95">
            <v>0</v>
          </cell>
          <cell r="I95">
            <v>0</v>
          </cell>
          <cell r="J95">
            <v>29500</v>
          </cell>
          <cell r="K95">
            <v>0</v>
          </cell>
        </row>
        <row r="96">
          <cell r="F96">
            <v>34000</v>
          </cell>
          <cell r="G96">
            <v>0</v>
          </cell>
          <cell r="H96">
            <v>0</v>
          </cell>
          <cell r="I96">
            <v>0</v>
          </cell>
          <cell r="J96">
            <v>34000</v>
          </cell>
          <cell r="K96">
            <v>0</v>
          </cell>
        </row>
        <row r="99">
          <cell r="F99">
            <v>50000</v>
          </cell>
          <cell r="G99">
            <v>0</v>
          </cell>
          <cell r="H99">
            <v>0</v>
          </cell>
          <cell r="I99">
            <v>0</v>
          </cell>
          <cell r="J99">
            <v>50000</v>
          </cell>
          <cell r="K99">
            <v>0</v>
          </cell>
        </row>
        <row r="103">
          <cell r="F103">
            <v>1541649.82</v>
          </cell>
          <cell r="G103">
            <v>0</v>
          </cell>
          <cell r="H103">
            <v>0</v>
          </cell>
          <cell r="I103">
            <v>0</v>
          </cell>
          <cell r="J103">
            <v>1541649.82</v>
          </cell>
          <cell r="K103">
            <v>0</v>
          </cell>
        </row>
        <row r="105">
          <cell r="F105">
            <v>1254505.4099999999</v>
          </cell>
          <cell r="G105">
            <v>0</v>
          </cell>
          <cell r="H105">
            <v>0</v>
          </cell>
          <cell r="I105">
            <v>0</v>
          </cell>
          <cell r="J105">
            <v>1254505.4099999999</v>
          </cell>
          <cell r="K105">
            <v>0</v>
          </cell>
        </row>
        <row r="110">
          <cell r="F110">
            <v>7960300</v>
          </cell>
          <cell r="G110">
            <v>0</v>
          </cell>
          <cell r="H110">
            <v>0</v>
          </cell>
          <cell r="I110">
            <v>0</v>
          </cell>
          <cell r="J110">
            <v>7960300</v>
          </cell>
          <cell r="K110">
            <v>0</v>
          </cell>
        </row>
        <row r="111">
          <cell r="F111">
            <v>0</v>
          </cell>
          <cell r="G111">
            <v>0</v>
          </cell>
          <cell r="H111">
            <v>0</v>
          </cell>
          <cell r="I111">
            <v>0</v>
          </cell>
          <cell r="J111">
            <v>0</v>
          </cell>
          <cell r="K111">
            <v>0</v>
          </cell>
        </row>
        <row r="116">
          <cell r="F116">
            <v>3000000</v>
          </cell>
          <cell r="G116">
            <v>0</v>
          </cell>
          <cell r="H116">
            <v>0</v>
          </cell>
          <cell r="I116">
            <v>0</v>
          </cell>
          <cell r="J116">
            <v>3000000</v>
          </cell>
          <cell r="K116">
            <v>0</v>
          </cell>
        </row>
        <row r="122">
          <cell r="F122">
            <v>0</v>
          </cell>
          <cell r="G122">
            <v>0</v>
          </cell>
          <cell r="H122">
            <v>0</v>
          </cell>
          <cell r="I122">
            <v>0</v>
          </cell>
          <cell r="J122">
            <v>0</v>
          </cell>
          <cell r="K122">
            <v>0</v>
          </cell>
        </row>
        <row r="123">
          <cell r="F123">
            <v>0</v>
          </cell>
          <cell r="G123">
            <v>0</v>
          </cell>
          <cell r="H123">
            <v>0</v>
          </cell>
          <cell r="I123">
            <v>0</v>
          </cell>
          <cell r="J123">
            <v>0</v>
          </cell>
          <cell r="K123">
            <v>0</v>
          </cell>
        </row>
        <row r="124">
          <cell r="F124">
            <v>400000</v>
          </cell>
          <cell r="G124">
            <v>0</v>
          </cell>
          <cell r="H124">
            <v>0</v>
          </cell>
          <cell r="I124">
            <v>0</v>
          </cell>
          <cell r="J124">
            <v>400000</v>
          </cell>
          <cell r="K124">
            <v>0</v>
          </cell>
        </row>
        <row r="129">
          <cell r="F129">
            <v>200000</v>
          </cell>
          <cell r="G129">
            <v>0</v>
          </cell>
          <cell r="H129">
            <v>0</v>
          </cell>
          <cell r="I129">
            <v>0</v>
          </cell>
          <cell r="J129">
            <v>200000</v>
          </cell>
          <cell r="K129">
            <v>0</v>
          </cell>
        </row>
        <row r="132">
          <cell r="F132">
            <v>600000</v>
          </cell>
          <cell r="G132">
            <v>0</v>
          </cell>
          <cell r="H132">
            <v>0</v>
          </cell>
          <cell r="I132">
            <v>0</v>
          </cell>
          <cell r="J132">
            <v>600000</v>
          </cell>
          <cell r="K132">
            <v>0</v>
          </cell>
        </row>
        <row r="135">
          <cell r="F135">
            <v>0</v>
          </cell>
          <cell r="G135">
            <v>0</v>
          </cell>
          <cell r="H135">
            <v>0</v>
          </cell>
          <cell r="I135">
            <v>0</v>
          </cell>
          <cell r="J135">
            <v>0</v>
          </cell>
          <cell r="K135">
            <v>0</v>
          </cell>
        </row>
        <row r="138">
          <cell r="F138">
            <v>4806152.1900000004</v>
          </cell>
          <cell r="G138">
            <v>0</v>
          </cell>
          <cell r="H138">
            <v>0</v>
          </cell>
          <cell r="I138">
            <v>0</v>
          </cell>
          <cell r="J138">
            <v>4806152.1900000004</v>
          </cell>
          <cell r="K138">
            <v>0</v>
          </cell>
        </row>
        <row r="139">
          <cell r="F139">
            <v>0</v>
          </cell>
          <cell r="G139">
            <v>0</v>
          </cell>
          <cell r="H139">
            <v>0</v>
          </cell>
          <cell r="I139">
            <v>0</v>
          </cell>
          <cell r="J139">
            <v>0</v>
          </cell>
          <cell r="K139">
            <v>0</v>
          </cell>
        </row>
        <row r="142">
          <cell r="F142">
            <v>120000</v>
          </cell>
          <cell r="G142">
            <v>0</v>
          </cell>
          <cell r="H142">
            <v>0</v>
          </cell>
          <cell r="I142">
            <v>0</v>
          </cell>
          <cell r="J142">
            <v>120000</v>
          </cell>
          <cell r="K142">
            <v>0</v>
          </cell>
        </row>
        <row r="143">
          <cell r="F143">
            <v>1000000</v>
          </cell>
          <cell r="G143">
            <v>0</v>
          </cell>
          <cell r="H143">
            <v>0</v>
          </cell>
          <cell r="I143">
            <v>0</v>
          </cell>
          <cell r="J143">
            <v>1000000</v>
          </cell>
          <cell r="K143">
            <v>0</v>
          </cell>
        </row>
        <row r="145">
          <cell r="F145">
            <v>1690804.45</v>
          </cell>
          <cell r="G145">
            <v>0</v>
          </cell>
          <cell r="H145">
            <v>0</v>
          </cell>
          <cell r="I145">
            <v>0</v>
          </cell>
          <cell r="J145">
            <v>1690804.45</v>
          </cell>
          <cell r="K145">
            <v>0</v>
          </cell>
        </row>
        <row r="146">
          <cell r="F146">
            <v>65000</v>
          </cell>
          <cell r="G146">
            <v>0</v>
          </cell>
          <cell r="H146">
            <v>0</v>
          </cell>
          <cell r="I146">
            <v>0</v>
          </cell>
          <cell r="J146">
            <v>65000</v>
          </cell>
          <cell r="K146">
            <v>0</v>
          </cell>
        </row>
        <row r="147">
          <cell r="F147">
            <v>1000</v>
          </cell>
          <cell r="G147">
            <v>0</v>
          </cell>
          <cell r="H147">
            <v>0</v>
          </cell>
          <cell r="I147">
            <v>0</v>
          </cell>
          <cell r="J147">
            <v>1000</v>
          </cell>
          <cell r="K147">
            <v>0</v>
          </cell>
        </row>
        <row r="149">
          <cell r="F149">
            <v>38277241.030000001</v>
          </cell>
          <cell r="G149">
            <v>0</v>
          </cell>
          <cell r="H149">
            <v>0</v>
          </cell>
          <cell r="I149">
            <v>0</v>
          </cell>
          <cell r="J149">
            <v>38277241.030000001</v>
          </cell>
          <cell r="K149">
            <v>0</v>
          </cell>
        </row>
        <row r="151">
          <cell r="F151">
            <v>678024.85</v>
          </cell>
          <cell r="G151">
            <v>0</v>
          </cell>
          <cell r="H151">
            <v>0</v>
          </cell>
          <cell r="I151">
            <v>0</v>
          </cell>
          <cell r="J151">
            <v>678024.85</v>
          </cell>
          <cell r="K151">
            <v>0</v>
          </cell>
        </row>
        <row r="153">
          <cell r="F153">
            <v>6091116.9100000001</v>
          </cell>
          <cell r="G153">
            <v>0</v>
          </cell>
          <cell r="H153">
            <v>0</v>
          </cell>
          <cell r="I153">
            <v>0</v>
          </cell>
          <cell r="J153">
            <v>6091116.9100000001</v>
          </cell>
          <cell r="K153">
            <v>0</v>
          </cell>
        </row>
        <row r="155">
          <cell r="F155">
            <v>5845917.4900000002</v>
          </cell>
          <cell r="G155">
            <v>0</v>
          </cell>
          <cell r="H155">
            <v>0</v>
          </cell>
          <cell r="I155">
            <v>0</v>
          </cell>
          <cell r="J155">
            <v>5845917.4900000002</v>
          </cell>
          <cell r="K155">
            <v>0</v>
          </cell>
        </row>
        <row r="157">
          <cell r="F157">
            <v>0</v>
          </cell>
          <cell r="G157">
            <v>0</v>
          </cell>
          <cell r="H157">
            <v>0</v>
          </cell>
          <cell r="I157">
            <v>0</v>
          </cell>
          <cell r="J157">
            <v>0</v>
          </cell>
          <cell r="K157">
            <v>0</v>
          </cell>
        </row>
        <row r="159">
          <cell r="F159">
            <v>0</v>
          </cell>
          <cell r="G159">
            <v>0</v>
          </cell>
          <cell r="H159">
            <v>0</v>
          </cell>
          <cell r="I159">
            <v>0</v>
          </cell>
          <cell r="J159">
            <v>0</v>
          </cell>
          <cell r="K159">
            <v>0</v>
          </cell>
        </row>
        <row r="161">
          <cell r="F161">
            <v>0</v>
          </cell>
          <cell r="G161">
            <v>0</v>
          </cell>
          <cell r="H161">
            <v>0</v>
          </cell>
          <cell r="I161">
            <v>0</v>
          </cell>
          <cell r="J161">
            <v>0</v>
          </cell>
          <cell r="K161">
            <v>0</v>
          </cell>
        </row>
        <row r="165">
          <cell r="F165">
            <v>2305643</v>
          </cell>
          <cell r="G165">
            <v>0</v>
          </cell>
          <cell r="H165">
            <v>0</v>
          </cell>
          <cell r="I165">
            <v>0</v>
          </cell>
          <cell r="J165">
            <v>2305643</v>
          </cell>
          <cell r="K165">
            <v>0</v>
          </cell>
        </row>
        <row r="168">
          <cell r="F168">
            <v>281500</v>
          </cell>
          <cell r="G168">
            <v>0</v>
          </cell>
          <cell r="H168">
            <v>0</v>
          </cell>
          <cell r="I168">
            <v>0</v>
          </cell>
          <cell r="J168">
            <v>281500</v>
          </cell>
          <cell r="K168">
            <v>0</v>
          </cell>
        </row>
        <row r="171">
          <cell r="F171">
            <v>274000</v>
          </cell>
          <cell r="G171">
            <v>0</v>
          </cell>
          <cell r="H171">
            <v>0</v>
          </cell>
          <cell r="I171">
            <v>0</v>
          </cell>
          <cell r="J171">
            <v>274000</v>
          </cell>
          <cell r="K171">
            <v>0</v>
          </cell>
        </row>
        <row r="174">
          <cell r="F174">
            <v>1504500</v>
          </cell>
          <cell r="G174">
            <v>0</v>
          </cell>
          <cell r="H174">
            <v>0</v>
          </cell>
          <cell r="I174">
            <v>0</v>
          </cell>
          <cell r="J174">
            <v>1504500</v>
          </cell>
          <cell r="K174">
            <v>0</v>
          </cell>
        </row>
        <row r="178">
          <cell r="F178">
            <v>2036850</v>
          </cell>
          <cell r="G178">
            <v>0</v>
          </cell>
          <cell r="H178">
            <v>0</v>
          </cell>
          <cell r="I178">
            <v>0</v>
          </cell>
          <cell r="J178">
            <v>2036850</v>
          </cell>
          <cell r="K178">
            <v>0</v>
          </cell>
        </row>
        <row r="179">
          <cell r="F179">
            <v>19000</v>
          </cell>
          <cell r="G179">
            <v>0</v>
          </cell>
          <cell r="H179">
            <v>0</v>
          </cell>
          <cell r="I179">
            <v>0</v>
          </cell>
          <cell r="J179">
            <v>19000</v>
          </cell>
          <cell r="K179">
            <v>0</v>
          </cell>
        </row>
        <row r="183">
          <cell r="F183">
            <v>1101000</v>
          </cell>
          <cell r="G183">
            <v>1101000</v>
          </cell>
          <cell r="H183">
            <v>0</v>
          </cell>
          <cell r="I183">
            <v>0</v>
          </cell>
          <cell r="J183">
            <v>1101000</v>
          </cell>
          <cell r="K183">
            <v>1101000</v>
          </cell>
        </row>
        <row r="185">
          <cell r="F185">
            <v>6000</v>
          </cell>
          <cell r="G185">
            <v>6000</v>
          </cell>
          <cell r="H185">
            <v>0</v>
          </cell>
          <cell r="I185">
            <v>0</v>
          </cell>
          <cell r="J185">
            <v>6000</v>
          </cell>
          <cell r="K185">
            <v>6000</v>
          </cell>
        </row>
        <row r="187">
          <cell r="F187">
            <v>527597.56000000006</v>
          </cell>
          <cell r="G187">
            <v>527597.56000000006</v>
          </cell>
          <cell r="H187">
            <v>0</v>
          </cell>
          <cell r="I187">
            <v>0</v>
          </cell>
          <cell r="J187">
            <v>527597.56000000006</v>
          </cell>
          <cell r="K187">
            <v>527597.56000000006</v>
          </cell>
        </row>
        <row r="188">
          <cell r="F188">
            <v>115602.44</v>
          </cell>
          <cell r="G188">
            <v>115602.44</v>
          </cell>
          <cell r="H188">
            <v>0</v>
          </cell>
          <cell r="I188">
            <v>0</v>
          </cell>
          <cell r="J188">
            <v>115602.44</v>
          </cell>
          <cell r="K188">
            <v>115602.44</v>
          </cell>
        </row>
        <row r="190">
          <cell r="F190">
            <v>0</v>
          </cell>
          <cell r="G190">
            <v>0</v>
          </cell>
          <cell r="H190">
            <v>0</v>
          </cell>
          <cell r="I190">
            <v>0</v>
          </cell>
          <cell r="J190">
            <v>0</v>
          </cell>
          <cell r="K190">
            <v>0</v>
          </cell>
        </row>
        <row r="192">
          <cell r="F192">
            <v>0</v>
          </cell>
          <cell r="G192">
            <v>0</v>
          </cell>
          <cell r="H192">
            <v>0</v>
          </cell>
          <cell r="I192">
            <v>0</v>
          </cell>
          <cell r="J192">
            <v>0</v>
          </cell>
          <cell r="K192">
            <v>0</v>
          </cell>
        </row>
        <row r="193">
          <cell r="F193">
            <v>0</v>
          </cell>
          <cell r="G193">
            <v>0</v>
          </cell>
          <cell r="H193">
            <v>0</v>
          </cell>
          <cell r="I193">
            <v>0</v>
          </cell>
          <cell r="J193">
            <v>0</v>
          </cell>
          <cell r="K193">
            <v>0</v>
          </cell>
        </row>
        <row r="195">
          <cell r="F195">
            <v>0</v>
          </cell>
          <cell r="G195">
            <v>0</v>
          </cell>
          <cell r="H195">
            <v>0</v>
          </cell>
          <cell r="I195">
            <v>0</v>
          </cell>
          <cell r="J195">
            <v>0</v>
          </cell>
          <cell r="K195">
            <v>0</v>
          </cell>
        </row>
        <row r="196">
          <cell r="F196">
            <v>9452295.3900000006</v>
          </cell>
          <cell r="G196">
            <v>0</v>
          </cell>
          <cell r="H196">
            <v>0</v>
          </cell>
          <cell r="I196">
            <v>0</v>
          </cell>
          <cell r="J196">
            <v>9452295.3900000006</v>
          </cell>
          <cell r="K196">
            <v>0</v>
          </cell>
        </row>
        <row r="198">
          <cell r="F198">
            <v>408128.8</v>
          </cell>
          <cell r="G198">
            <v>0</v>
          </cell>
          <cell r="H198">
            <v>0</v>
          </cell>
          <cell r="I198">
            <v>0</v>
          </cell>
          <cell r="J198">
            <v>408128.8</v>
          </cell>
          <cell r="K198">
            <v>0</v>
          </cell>
        </row>
        <row r="200">
          <cell r="F200">
            <v>778726.59</v>
          </cell>
          <cell r="G200">
            <v>0</v>
          </cell>
          <cell r="H200">
            <v>0</v>
          </cell>
          <cell r="I200">
            <v>0</v>
          </cell>
          <cell r="J200">
            <v>778726.59</v>
          </cell>
          <cell r="K200">
            <v>0</v>
          </cell>
        </row>
        <row r="206">
          <cell r="F206">
            <v>3468118.14</v>
          </cell>
          <cell r="G206">
            <v>3468118.14</v>
          </cell>
          <cell r="H206">
            <v>0</v>
          </cell>
          <cell r="I206">
            <v>0</v>
          </cell>
          <cell r="J206">
            <v>3468118.14</v>
          </cell>
          <cell r="K206">
            <v>3468118.14</v>
          </cell>
        </row>
        <row r="207">
          <cell r="F207">
            <v>187853.86</v>
          </cell>
          <cell r="G207">
            <v>187853.86</v>
          </cell>
          <cell r="H207">
            <v>0</v>
          </cell>
          <cell r="I207">
            <v>0</v>
          </cell>
          <cell r="J207">
            <v>187853.86</v>
          </cell>
          <cell r="K207">
            <v>187853.86</v>
          </cell>
        </row>
        <row r="212">
          <cell r="F212">
            <v>200000</v>
          </cell>
          <cell r="G212">
            <v>0</v>
          </cell>
          <cell r="H212">
            <v>0</v>
          </cell>
          <cell r="I212">
            <v>0</v>
          </cell>
          <cell r="J212">
            <v>200000</v>
          </cell>
          <cell r="K212">
            <v>0</v>
          </cell>
        </row>
        <row r="214">
          <cell r="F214">
            <v>7509276.9900000002</v>
          </cell>
          <cell r="G214">
            <v>0</v>
          </cell>
          <cell r="H214">
            <v>0</v>
          </cell>
          <cell r="I214">
            <v>0</v>
          </cell>
          <cell r="J214">
            <v>7509276.9900000002</v>
          </cell>
          <cell r="K214">
            <v>0</v>
          </cell>
        </row>
        <row r="215">
          <cell r="F215">
            <v>217460</v>
          </cell>
          <cell r="G215">
            <v>0</v>
          </cell>
          <cell r="H215">
            <v>0</v>
          </cell>
          <cell r="I215">
            <v>0</v>
          </cell>
          <cell r="J215">
            <v>217460</v>
          </cell>
          <cell r="K215">
            <v>0</v>
          </cell>
        </row>
        <row r="216">
          <cell r="F216">
            <v>17000</v>
          </cell>
          <cell r="G216">
            <v>0</v>
          </cell>
          <cell r="H216">
            <v>0</v>
          </cell>
          <cell r="I216">
            <v>0</v>
          </cell>
          <cell r="J216">
            <v>17000</v>
          </cell>
          <cell r="K216">
            <v>0</v>
          </cell>
        </row>
        <row r="222">
          <cell r="F222">
            <v>600000</v>
          </cell>
          <cell r="G222">
            <v>0</v>
          </cell>
          <cell r="H222">
            <v>0</v>
          </cell>
          <cell r="I222">
            <v>0</v>
          </cell>
          <cell r="J222">
            <v>600000</v>
          </cell>
          <cell r="K222">
            <v>0</v>
          </cell>
        </row>
        <row r="225">
          <cell r="F225">
            <v>254400</v>
          </cell>
          <cell r="G225">
            <v>0</v>
          </cell>
          <cell r="H225">
            <v>0</v>
          </cell>
          <cell r="I225">
            <v>0</v>
          </cell>
          <cell r="J225">
            <v>254400</v>
          </cell>
          <cell r="K225">
            <v>0</v>
          </cell>
        </row>
        <row r="227">
          <cell r="F227">
            <v>50000</v>
          </cell>
          <cell r="G227">
            <v>0</v>
          </cell>
          <cell r="H227">
            <v>0</v>
          </cell>
          <cell r="I227">
            <v>0</v>
          </cell>
          <cell r="J227">
            <v>50000</v>
          </cell>
          <cell r="K227">
            <v>0</v>
          </cell>
        </row>
        <row r="232">
          <cell r="F232">
            <v>10000</v>
          </cell>
          <cell r="G232">
            <v>0</v>
          </cell>
          <cell r="H232">
            <v>0</v>
          </cell>
          <cell r="I232">
            <v>0</v>
          </cell>
          <cell r="J232">
            <v>10000</v>
          </cell>
          <cell r="K232">
            <v>0</v>
          </cell>
        </row>
        <row r="234">
          <cell r="F234">
            <v>40000</v>
          </cell>
          <cell r="G234">
            <v>0</v>
          </cell>
          <cell r="H234">
            <v>0</v>
          </cell>
          <cell r="I234">
            <v>0</v>
          </cell>
          <cell r="J234">
            <v>40000</v>
          </cell>
          <cell r="K234">
            <v>0</v>
          </cell>
        </row>
        <row r="237">
          <cell r="F237">
            <v>10000</v>
          </cell>
          <cell r="G237">
            <v>0</v>
          </cell>
          <cell r="H237">
            <v>0</v>
          </cell>
          <cell r="I237">
            <v>0</v>
          </cell>
          <cell r="J237">
            <v>10000</v>
          </cell>
          <cell r="K237">
            <v>0</v>
          </cell>
        </row>
        <row r="247">
          <cell r="F247">
            <v>10395640</v>
          </cell>
          <cell r="G247">
            <v>10395640</v>
          </cell>
          <cell r="H247">
            <v>0</v>
          </cell>
          <cell r="I247">
            <v>0</v>
          </cell>
          <cell r="J247">
            <v>10395640</v>
          </cell>
          <cell r="K247">
            <v>10395640</v>
          </cell>
        </row>
        <row r="253">
          <cell r="F253">
            <v>18000000</v>
          </cell>
          <cell r="G253">
            <v>0</v>
          </cell>
          <cell r="H253">
            <v>0</v>
          </cell>
          <cell r="I253">
            <v>0</v>
          </cell>
          <cell r="J253">
            <v>18000000</v>
          </cell>
          <cell r="K253">
            <v>0</v>
          </cell>
        </row>
        <row r="255">
          <cell r="F255">
            <v>1600000</v>
          </cell>
          <cell r="G255">
            <v>0</v>
          </cell>
          <cell r="H255">
            <v>0</v>
          </cell>
          <cell r="I255">
            <v>0</v>
          </cell>
          <cell r="J255">
            <v>1600000</v>
          </cell>
          <cell r="K255">
            <v>0</v>
          </cell>
        </row>
        <row r="258">
          <cell r="F258">
            <v>363768</v>
          </cell>
          <cell r="G258">
            <v>363768</v>
          </cell>
          <cell r="H258">
            <v>0</v>
          </cell>
          <cell r="I258">
            <v>0</v>
          </cell>
          <cell r="J258">
            <v>363768</v>
          </cell>
          <cell r="K258">
            <v>363768</v>
          </cell>
        </row>
        <row r="261">
          <cell r="F261">
            <v>300000</v>
          </cell>
          <cell r="G261">
            <v>0</v>
          </cell>
          <cell r="H261">
            <v>0</v>
          </cell>
          <cell r="I261">
            <v>0</v>
          </cell>
          <cell r="J261">
            <v>300000</v>
          </cell>
          <cell r="K261">
            <v>0</v>
          </cell>
        </row>
        <row r="267">
          <cell r="F267">
            <v>0</v>
          </cell>
          <cell r="G267">
            <v>0</v>
          </cell>
          <cell r="H267">
            <v>0</v>
          </cell>
          <cell r="I267">
            <v>0</v>
          </cell>
          <cell r="J267">
            <v>0</v>
          </cell>
          <cell r="K267">
            <v>0</v>
          </cell>
        </row>
        <row r="269">
          <cell r="F269">
            <v>0</v>
          </cell>
          <cell r="G269">
            <v>0</v>
          </cell>
          <cell r="H269">
            <v>0</v>
          </cell>
          <cell r="I269">
            <v>0</v>
          </cell>
          <cell r="J269">
            <v>0</v>
          </cell>
          <cell r="K269">
            <v>0</v>
          </cell>
        </row>
        <row r="271">
          <cell r="F271">
            <v>0</v>
          </cell>
          <cell r="G271">
            <v>0</v>
          </cell>
          <cell r="H271">
            <v>0</v>
          </cell>
          <cell r="I271">
            <v>0</v>
          </cell>
          <cell r="J271">
            <v>0</v>
          </cell>
          <cell r="K271">
            <v>0</v>
          </cell>
        </row>
        <row r="273">
          <cell r="F273">
            <v>0</v>
          </cell>
          <cell r="G273">
            <v>0</v>
          </cell>
          <cell r="H273">
            <v>0</v>
          </cell>
          <cell r="I273">
            <v>0</v>
          </cell>
          <cell r="J273">
            <v>0</v>
          </cell>
          <cell r="K273">
            <v>0</v>
          </cell>
        </row>
        <row r="276">
          <cell r="F276">
            <v>52471401.280000001</v>
          </cell>
          <cell r="G276">
            <v>52471401.280000001</v>
          </cell>
          <cell r="H276">
            <v>0</v>
          </cell>
          <cell r="I276">
            <v>0</v>
          </cell>
          <cell r="J276">
            <v>52471401.280000001</v>
          </cell>
          <cell r="K276">
            <v>52471401.280000001</v>
          </cell>
        </row>
        <row r="278">
          <cell r="F278">
            <v>530014.15</v>
          </cell>
          <cell r="G278">
            <v>0</v>
          </cell>
          <cell r="H278">
            <v>0</v>
          </cell>
          <cell r="I278">
            <v>0</v>
          </cell>
          <cell r="J278">
            <v>530014.15</v>
          </cell>
          <cell r="K278">
            <v>0</v>
          </cell>
        </row>
        <row r="280">
          <cell r="F280">
            <v>0</v>
          </cell>
          <cell r="G280">
            <v>0</v>
          </cell>
          <cell r="H280">
            <v>0</v>
          </cell>
          <cell r="I280">
            <v>0</v>
          </cell>
          <cell r="J280">
            <v>0</v>
          </cell>
          <cell r="K280">
            <v>0</v>
          </cell>
        </row>
        <row r="282">
          <cell r="F282">
            <v>105208258.91</v>
          </cell>
          <cell r="G282">
            <v>0</v>
          </cell>
          <cell r="H282">
            <v>0</v>
          </cell>
          <cell r="I282">
            <v>0</v>
          </cell>
          <cell r="J282">
            <v>105208258.91</v>
          </cell>
          <cell r="K282">
            <v>0</v>
          </cell>
        </row>
        <row r="284">
          <cell r="F284">
            <v>9469996</v>
          </cell>
          <cell r="G284">
            <v>0</v>
          </cell>
          <cell r="H284">
            <v>0</v>
          </cell>
          <cell r="I284">
            <v>0</v>
          </cell>
          <cell r="J284">
            <v>9469996</v>
          </cell>
          <cell r="K284">
            <v>0</v>
          </cell>
        </row>
        <row r="286">
          <cell r="F286">
            <v>0</v>
          </cell>
          <cell r="G286">
            <v>0</v>
          </cell>
          <cell r="H286">
            <v>0</v>
          </cell>
          <cell r="I286">
            <v>0</v>
          </cell>
          <cell r="J286">
            <v>0</v>
          </cell>
          <cell r="K286">
            <v>0</v>
          </cell>
        </row>
        <row r="287">
          <cell r="F287">
            <v>0</v>
          </cell>
          <cell r="G287">
            <v>0</v>
          </cell>
          <cell r="H287">
            <v>0</v>
          </cell>
          <cell r="I287">
            <v>0</v>
          </cell>
          <cell r="J287">
            <v>0</v>
          </cell>
          <cell r="K287">
            <v>0</v>
          </cell>
        </row>
        <row r="289">
          <cell r="F289">
            <v>0</v>
          </cell>
          <cell r="G289">
            <v>0</v>
          </cell>
          <cell r="H289">
            <v>0</v>
          </cell>
          <cell r="I289">
            <v>0</v>
          </cell>
          <cell r="J289">
            <v>0</v>
          </cell>
          <cell r="K289">
            <v>0</v>
          </cell>
        </row>
        <row r="293">
          <cell r="F293">
            <v>3845000</v>
          </cell>
          <cell r="G293">
            <v>0</v>
          </cell>
          <cell r="H293">
            <v>0</v>
          </cell>
          <cell r="I293">
            <v>0</v>
          </cell>
          <cell r="J293">
            <v>3845000</v>
          </cell>
          <cell r="K293">
            <v>0</v>
          </cell>
        </row>
        <row r="299">
          <cell r="F299">
            <v>3979.87</v>
          </cell>
          <cell r="G299">
            <v>3979.87</v>
          </cell>
          <cell r="H299">
            <v>0</v>
          </cell>
          <cell r="I299">
            <v>0</v>
          </cell>
          <cell r="J299">
            <v>3979.87</v>
          </cell>
          <cell r="K299">
            <v>3979.87</v>
          </cell>
        </row>
        <row r="301">
          <cell r="F301">
            <v>826.74</v>
          </cell>
          <cell r="G301">
            <v>0</v>
          </cell>
          <cell r="H301">
            <v>0</v>
          </cell>
          <cell r="I301">
            <v>0</v>
          </cell>
          <cell r="J301">
            <v>826.74</v>
          </cell>
          <cell r="K301">
            <v>0</v>
          </cell>
        </row>
        <row r="305">
          <cell r="F305">
            <v>750000</v>
          </cell>
          <cell r="G305">
            <v>0</v>
          </cell>
          <cell r="H305">
            <v>0</v>
          </cell>
          <cell r="I305">
            <v>0</v>
          </cell>
          <cell r="J305">
            <v>750000</v>
          </cell>
          <cell r="K305">
            <v>0</v>
          </cell>
        </row>
        <row r="306">
          <cell r="F306">
            <v>93699.69</v>
          </cell>
          <cell r="G306">
            <v>93699.69</v>
          </cell>
          <cell r="H306">
            <v>0</v>
          </cell>
          <cell r="I306">
            <v>0</v>
          </cell>
          <cell r="J306">
            <v>93699.69</v>
          </cell>
          <cell r="K306">
            <v>93699.69</v>
          </cell>
        </row>
        <row r="309">
          <cell r="F309">
            <v>19464.189999999999</v>
          </cell>
          <cell r="G309">
            <v>0</v>
          </cell>
          <cell r="H309">
            <v>0</v>
          </cell>
          <cell r="I309">
            <v>0</v>
          </cell>
          <cell r="J309">
            <v>19464.189999999999</v>
          </cell>
          <cell r="K309">
            <v>0</v>
          </cell>
        </row>
        <row r="311">
          <cell r="F311">
            <v>21839550.989999998</v>
          </cell>
          <cell r="G311">
            <v>0</v>
          </cell>
          <cell r="H311">
            <v>0</v>
          </cell>
          <cell r="I311">
            <v>0</v>
          </cell>
          <cell r="J311">
            <v>21839550.989999998</v>
          </cell>
          <cell r="K311">
            <v>0</v>
          </cell>
        </row>
        <row r="313">
          <cell r="F313">
            <v>314397</v>
          </cell>
          <cell r="G313">
            <v>0</v>
          </cell>
          <cell r="H313">
            <v>0</v>
          </cell>
          <cell r="I313">
            <v>0</v>
          </cell>
          <cell r="J313">
            <v>314397</v>
          </cell>
          <cell r="K313">
            <v>0</v>
          </cell>
        </row>
        <row r="315">
          <cell r="F315">
            <v>1449754.67</v>
          </cell>
          <cell r="G315">
            <v>0</v>
          </cell>
          <cell r="H315">
            <v>0</v>
          </cell>
          <cell r="I315">
            <v>0</v>
          </cell>
          <cell r="J315">
            <v>1449754.67</v>
          </cell>
          <cell r="K315">
            <v>0</v>
          </cell>
        </row>
        <row r="317">
          <cell r="F317">
            <v>1350788.18</v>
          </cell>
          <cell r="G317">
            <v>0</v>
          </cell>
          <cell r="H317">
            <v>0</v>
          </cell>
          <cell r="I317">
            <v>0</v>
          </cell>
          <cell r="J317">
            <v>1350788.18</v>
          </cell>
          <cell r="K317">
            <v>0</v>
          </cell>
        </row>
        <row r="319">
          <cell r="F319">
            <v>0</v>
          </cell>
          <cell r="G319">
            <v>0</v>
          </cell>
          <cell r="H319">
            <v>0</v>
          </cell>
          <cell r="I319">
            <v>0</v>
          </cell>
          <cell r="J319">
            <v>0</v>
          </cell>
          <cell r="K319">
            <v>0</v>
          </cell>
        </row>
        <row r="321">
          <cell r="F321">
            <v>0</v>
          </cell>
          <cell r="G321">
            <v>0</v>
          </cell>
          <cell r="H321">
            <v>0</v>
          </cell>
          <cell r="I321">
            <v>0</v>
          </cell>
          <cell r="J321">
            <v>0</v>
          </cell>
          <cell r="K321">
            <v>0</v>
          </cell>
        </row>
        <row r="327">
          <cell r="F327">
            <v>113300</v>
          </cell>
          <cell r="G327">
            <v>113300</v>
          </cell>
          <cell r="H327">
            <v>0</v>
          </cell>
          <cell r="I327">
            <v>0</v>
          </cell>
          <cell r="J327">
            <v>113300</v>
          </cell>
          <cell r="K327">
            <v>113300</v>
          </cell>
        </row>
        <row r="332">
          <cell r="F332">
            <v>60000</v>
          </cell>
          <cell r="G332">
            <v>0</v>
          </cell>
          <cell r="H332">
            <v>0</v>
          </cell>
          <cell r="I332">
            <v>0</v>
          </cell>
          <cell r="J332">
            <v>60000</v>
          </cell>
          <cell r="K332">
            <v>0</v>
          </cell>
        </row>
        <row r="333">
          <cell r="F333">
            <v>0</v>
          </cell>
          <cell r="G333">
            <v>0</v>
          </cell>
          <cell r="H333">
            <v>0</v>
          </cell>
          <cell r="I333">
            <v>0</v>
          </cell>
          <cell r="J333">
            <v>0</v>
          </cell>
          <cell r="K333">
            <v>0</v>
          </cell>
        </row>
        <row r="336">
          <cell r="F336">
            <v>0</v>
          </cell>
          <cell r="G336">
            <v>0</v>
          </cell>
          <cell r="H336">
            <v>0</v>
          </cell>
          <cell r="I336">
            <v>0</v>
          </cell>
          <cell r="J336">
            <v>0</v>
          </cell>
          <cell r="K336">
            <v>0</v>
          </cell>
        </row>
        <row r="338">
          <cell r="F338">
            <v>0</v>
          </cell>
          <cell r="G338">
            <v>0</v>
          </cell>
          <cell r="H338">
            <v>0</v>
          </cell>
          <cell r="I338">
            <v>0</v>
          </cell>
          <cell r="J338">
            <v>0</v>
          </cell>
          <cell r="K338">
            <v>0</v>
          </cell>
        </row>
        <row r="340">
          <cell r="F340">
            <v>0</v>
          </cell>
          <cell r="G340">
            <v>0</v>
          </cell>
          <cell r="H340">
            <v>0</v>
          </cell>
          <cell r="I340">
            <v>0</v>
          </cell>
          <cell r="J340">
            <v>0</v>
          </cell>
          <cell r="K340">
            <v>0</v>
          </cell>
        </row>
        <row r="341">
          <cell r="F341">
            <v>248000</v>
          </cell>
          <cell r="G341">
            <v>0</v>
          </cell>
          <cell r="H341">
            <v>0</v>
          </cell>
          <cell r="I341">
            <v>0</v>
          </cell>
          <cell r="J341">
            <v>248000</v>
          </cell>
          <cell r="K341">
            <v>0</v>
          </cell>
        </row>
        <row r="345">
          <cell r="F345">
            <v>100000</v>
          </cell>
          <cell r="G345">
            <v>0</v>
          </cell>
          <cell r="H345">
            <v>0</v>
          </cell>
          <cell r="I345">
            <v>0</v>
          </cell>
          <cell r="J345">
            <v>100000</v>
          </cell>
          <cell r="K345">
            <v>0</v>
          </cell>
        </row>
        <row r="350">
          <cell r="F350">
            <v>573836.29</v>
          </cell>
          <cell r="G350">
            <v>0</v>
          </cell>
          <cell r="H350">
            <v>0</v>
          </cell>
          <cell r="I350">
            <v>0</v>
          </cell>
          <cell r="J350">
            <v>573836.29</v>
          </cell>
          <cell r="K350">
            <v>0</v>
          </cell>
        </row>
        <row r="353">
          <cell r="F353">
            <v>674100</v>
          </cell>
          <cell r="G353">
            <v>0</v>
          </cell>
          <cell r="H353">
            <v>0</v>
          </cell>
          <cell r="I353">
            <v>0</v>
          </cell>
          <cell r="J353">
            <v>674100</v>
          </cell>
          <cell r="K353">
            <v>0</v>
          </cell>
        </row>
        <row r="355">
          <cell r="F355">
            <v>20690325.16</v>
          </cell>
          <cell r="G355">
            <v>0</v>
          </cell>
          <cell r="H355">
            <v>0</v>
          </cell>
          <cell r="I355">
            <v>0</v>
          </cell>
          <cell r="J355">
            <v>20690325.16</v>
          </cell>
          <cell r="K355">
            <v>0</v>
          </cell>
        </row>
        <row r="356">
          <cell r="F356">
            <v>2273280.9500000002</v>
          </cell>
          <cell r="G356">
            <v>0</v>
          </cell>
          <cell r="H356">
            <v>0</v>
          </cell>
          <cell r="I356">
            <v>0</v>
          </cell>
          <cell r="J356">
            <v>2273280.9500000002</v>
          </cell>
          <cell r="K356">
            <v>0</v>
          </cell>
        </row>
        <row r="357">
          <cell r="F357">
            <v>13361.3</v>
          </cell>
          <cell r="G357">
            <v>0</v>
          </cell>
          <cell r="H357">
            <v>0</v>
          </cell>
          <cell r="I357">
            <v>0</v>
          </cell>
          <cell r="J357">
            <v>13361.3</v>
          </cell>
          <cell r="K357">
            <v>0</v>
          </cell>
        </row>
        <row r="361">
          <cell r="F361">
            <v>41706</v>
          </cell>
          <cell r="G361">
            <v>41706</v>
          </cell>
          <cell r="H361">
            <v>0</v>
          </cell>
          <cell r="I361">
            <v>0</v>
          </cell>
          <cell r="J361">
            <v>41706</v>
          </cell>
          <cell r="K361">
            <v>41706</v>
          </cell>
        </row>
        <row r="363">
          <cell r="F363">
            <v>0</v>
          </cell>
          <cell r="G363">
            <v>0</v>
          </cell>
          <cell r="H363">
            <v>0</v>
          </cell>
          <cell r="I363">
            <v>0</v>
          </cell>
          <cell r="J363">
            <v>0</v>
          </cell>
          <cell r="K363">
            <v>0</v>
          </cell>
        </row>
        <row r="365">
          <cell r="F365">
            <v>0</v>
          </cell>
          <cell r="G365">
            <v>0</v>
          </cell>
          <cell r="H365">
            <v>0</v>
          </cell>
          <cell r="I365">
            <v>0</v>
          </cell>
          <cell r="J365">
            <v>0</v>
          </cell>
          <cell r="K365">
            <v>0</v>
          </cell>
        </row>
        <row r="367">
          <cell r="F367">
            <v>0</v>
          </cell>
          <cell r="G367">
            <v>0</v>
          </cell>
          <cell r="H367">
            <v>0</v>
          </cell>
          <cell r="I367">
            <v>0</v>
          </cell>
          <cell r="J367">
            <v>0</v>
          </cell>
          <cell r="K367">
            <v>0</v>
          </cell>
        </row>
        <row r="374">
          <cell r="F374">
            <v>11982778.050000001</v>
          </cell>
          <cell r="G374">
            <v>11982778.050000001</v>
          </cell>
          <cell r="H374">
            <v>0</v>
          </cell>
          <cell r="J374">
            <v>11982778.050000001</v>
          </cell>
          <cell r="K374">
            <v>11982778.050000001</v>
          </cell>
        </row>
        <row r="376">
          <cell r="F376">
            <v>18041227.949999999</v>
          </cell>
          <cell r="G376">
            <v>0</v>
          </cell>
          <cell r="H376">
            <v>0</v>
          </cell>
          <cell r="I376">
            <v>0</v>
          </cell>
          <cell r="J376">
            <v>18041227.949999999</v>
          </cell>
          <cell r="K376">
            <v>0</v>
          </cell>
        </row>
        <row r="378">
          <cell r="F378">
            <v>2016000</v>
          </cell>
          <cell r="G378">
            <v>0</v>
          </cell>
          <cell r="H378">
            <v>0</v>
          </cell>
          <cell r="I378">
            <v>0</v>
          </cell>
          <cell r="J378">
            <v>2016000</v>
          </cell>
          <cell r="K378">
            <v>0</v>
          </cell>
        </row>
        <row r="380">
          <cell r="F380">
            <v>0</v>
          </cell>
          <cell r="G380">
            <v>0</v>
          </cell>
          <cell r="H380">
            <v>0</v>
          </cell>
          <cell r="I380">
            <v>0</v>
          </cell>
          <cell r="J380">
            <v>0</v>
          </cell>
          <cell r="K380">
            <v>0</v>
          </cell>
        </row>
        <row r="383">
          <cell r="F383">
            <v>4500000</v>
          </cell>
          <cell r="G383">
            <v>0</v>
          </cell>
          <cell r="H383">
            <v>0</v>
          </cell>
          <cell r="I383">
            <v>0</v>
          </cell>
          <cell r="J383">
            <v>4500000</v>
          </cell>
          <cell r="K383">
            <v>0</v>
          </cell>
        </row>
        <row r="385">
          <cell r="F385">
            <v>100000</v>
          </cell>
          <cell r="G385">
            <v>0</v>
          </cell>
          <cell r="H385">
            <v>0</v>
          </cell>
          <cell r="I385">
            <v>0</v>
          </cell>
          <cell r="J385">
            <v>100000</v>
          </cell>
          <cell r="K385">
            <v>0</v>
          </cell>
        </row>
        <row r="389">
          <cell r="F389">
            <v>0</v>
          </cell>
          <cell r="G389">
            <v>0</v>
          </cell>
          <cell r="H389">
            <v>0</v>
          </cell>
          <cell r="I389">
            <v>0</v>
          </cell>
          <cell r="J389">
            <v>0</v>
          </cell>
          <cell r="K389">
            <v>0</v>
          </cell>
        </row>
        <row r="390">
          <cell r="F390">
            <v>0</v>
          </cell>
          <cell r="G390">
            <v>0</v>
          </cell>
          <cell r="H390">
            <v>0</v>
          </cell>
          <cell r="I390">
            <v>0</v>
          </cell>
          <cell r="J390">
            <v>0</v>
          </cell>
          <cell r="K390">
            <v>0</v>
          </cell>
        </row>
        <row r="396">
          <cell r="F396">
            <v>22500</v>
          </cell>
          <cell r="G396">
            <v>0</v>
          </cell>
          <cell r="H396">
            <v>0</v>
          </cell>
          <cell r="I396">
            <v>0</v>
          </cell>
          <cell r="J396">
            <v>22500</v>
          </cell>
          <cell r="K396">
            <v>0</v>
          </cell>
        </row>
        <row r="398">
          <cell r="F398">
            <v>66741.09</v>
          </cell>
          <cell r="G398">
            <v>0</v>
          </cell>
          <cell r="H398">
            <v>0</v>
          </cell>
          <cell r="I398">
            <v>0</v>
          </cell>
          <cell r="J398">
            <v>66741.09</v>
          </cell>
          <cell r="K398">
            <v>0</v>
          </cell>
        </row>
        <row r="400">
          <cell r="F400">
            <v>0</v>
          </cell>
          <cell r="G400">
            <v>0</v>
          </cell>
          <cell r="H400">
            <v>0</v>
          </cell>
          <cell r="I400">
            <v>0</v>
          </cell>
          <cell r="J400">
            <v>0</v>
          </cell>
          <cell r="K400">
            <v>0</v>
          </cell>
        </row>
        <row r="403">
          <cell r="F403">
            <v>5000000</v>
          </cell>
          <cell r="G403">
            <v>0</v>
          </cell>
          <cell r="H403">
            <v>0</v>
          </cell>
          <cell r="I403">
            <v>0</v>
          </cell>
          <cell r="J403">
            <v>5000000</v>
          </cell>
          <cell r="K403">
            <v>0</v>
          </cell>
        </row>
        <row r="407">
          <cell r="F407">
            <v>2399266.88</v>
          </cell>
          <cell r="G407">
            <v>0</v>
          </cell>
          <cell r="H407">
            <v>0</v>
          </cell>
          <cell r="I407">
            <v>0</v>
          </cell>
          <cell r="J407">
            <v>2399266.88</v>
          </cell>
          <cell r="K407">
            <v>0</v>
          </cell>
        </row>
        <row r="410">
          <cell r="F410">
            <v>200000</v>
          </cell>
          <cell r="G410">
            <v>0</v>
          </cell>
          <cell r="H410">
            <v>0</v>
          </cell>
          <cell r="I410">
            <v>0</v>
          </cell>
          <cell r="J410">
            <v>200000</v>
          </cell>
          <cell r="K410">
            <v>0</v>
          </cell>
        </row>
        <row r="413">
          <cell r="G413">
            <v>0</v>
          </cell>
          <cell r="H413">
            <v>0</v>
          </cell>
          <cell r="I413">
            <v>0</v>
          </cell>
          <cell r="K413">
            <v>0</v>
          </cell>
        </row>
        <row r="417">
          <cell r="F417">
            <v>20037008.789999999</v>
          </cell>
          <cell r="G417">
            <v>0</v>
          </cell>
          <cell r="H417">
            <v>0</v>
          </cell>
          <cell r="I417">
            <v>0</v>
          </cell>
          <cell r="J417">
            <v>20037008.789999999</v>
          </cell>
          <cell r="K417">
            <v>0</v>
          </cell>
        </row>
        <row r="421">
          <cell r="F421">
            <v>0</v>
          </cell>
          <cell r="G421">
            <v>0</v>
          </cell>
          <cell r="H421">
            <v>0</v>
          </cell>
          <cell r="I421">
            <v>0</v>
          </cell>
          <cell r="J421">
            <v>0</v>
          </cell>
          <cell r="K421">
            <v>0</v>
          </cell>
        </row>
        <row r="422">
          <cell r="F422">
            <v>0</v>
          </cell>
          <cell r="G422">
            <v>0</v>
          </cell>
          <cell r="H422">
            <v>0</v>
          </cell>
          <cell r="I422">
            <v>0</v>
          </cell>
          <cell r="J422">
            <v>0</v>
          </cell>
          <cell r="K422">
            <v>0</v>
          </cell>
        </row>
        <row r="428">
          <cell r="F428">
            <v>9784812</v>
          </cell>
          <cell r="G428">
            <v>0</v>
          </cell>
          <cell r="H428">
            <v>0</v>
          </cell>
          <cell r="I428">
            <v>0</v>
          </cell>
          <cell r="J428">
            <v>9784812</v>
          </cell>
          <cell r="K428">
            <v>0</v>
          </cell>
        </row>
        <row r="430">
          <cell r="F430">
            <v>2043511.46</v>
          </cell>
          <cell r="G430">
            <v>0</v>
          </cell>
          <cell r="H430">
            <v>0</v>
          </cell>
          <cell r="I430">
            <v>0</v>
          </cell>
          <cell r="J430">
            <v>2043511.46</v>
          </cell>
          <cell r="K430">
            <v>0</v>
          </cell>
        </row>
        <row r="432">
          <cell r="F432">
            <v>0</v>
          </cell>
          <cell r="G432">
            <v>0</v>
          </cell>
          <cell r="H432">
            <v>0</v>
          </cell>
          <cell r="I432">
            <v>0</v>
          </cell>
          <cell r="J432">
            <v>0</v>
          </cell>
          <cell r="K432">
            <v>0</v>
          </cell>
        </row>
        <row r="435">
          <cell r="F435">
            <v>3000000</v>
          </cell>
          <cell r="G435">
            <v>0</v>
          </cell>
          <cell r="H435">
            <v>0</v>
          </cell>
          <cell r="I435">
            <v>0</v>
          </cell>
          <cell r="J435">
            <v>3000000</v>
          </cell>
          <cell r="K435">
            <v>0</v>
          </cell>
        </row>
        <row r="439">
          <cell r="F439">
            <v>9302617.8100000005</v>
          </cell>
          <cell r="G439">
            <v>0</v>
          </cell>
          <cell r="H439">
            <v>0</v>
          </cell>
          <cell r="I439">
            <v>0</v>
          </cell>
          <cell r="J439">
            <v>9302617.8100000005</v>
          </cell>
          <cell r="K439">
            <v>0</v>
          </cell>
        </row>
        <row r="441">
          <cell r="G441">
            <v>0</v>
          </cell>
          <cell r="H441">
            <v>0</v>
          </cell>
          <cell r="I441">
            <v>0</v>
          </cell>
          <cell r="K441">
            <v>0</v>
          </cell>
        </row>
        <row r="443">
          <cell r="F443">
            <v>0</v>
          </cell>
          <cell r="G443">
            <v>0</v>
          </cell>
          <cell r="H443">
            <v>0</v>
          </cell>
          <cell r="I443">
            <v>0</v>
          </cell>
          <cell r="J443">
            <v>0</v>
          </cell>
          <cell r="K443">
            <v>0</v>
          </cell>
        </row>
        <row r="445">
          <cell r="F445">
            <v>0</v>
          </cell>
          <cell r="G445">
            <v>0</v>
          </cell>
          <cell r="H445">
            <v>0</v>
          </cell>
          <cell r="I445">
            <v>0</v>
          </cell>
          <cell r="J445">
            <v>0</v>
          </cell>
          <cell r="K445">
            <v>0</v>
          </cell>
        </row>
        <row r="446">
          <cell r="F446">
            <v>0</v>
          </cell>
          <cell r="G446">
            <v>0</v>
          </cell>
          <cell r="H446">
            <v>0</v>
          </cell>
          <cell r="I446">
            <v>0</v>
          </cell>
          <cell r="J446">
            <v>0</v>
          </cell>
          <cell r="K446">
            <v>0</v>
          </cell>
        </row>
        <row r="448">
          <cell r="F448">
            <v>0</v>
          </cell>
          <cell r="G448">
            <v>0</v>
          </cell>
          <cell r="H448">
            <v>0</v>
          </cell>
          <cell r="I448">
            <v>0</v>
          </cell>
          <cell r="J448">
            <v>0</v>
          </cell>
          <cell r="K448">
            <v>0</v>
          </cell>
        </row>
        <row r="451">
          <cell r="F451">
            <v>0</v>
          </cell>
          <cell r="G451">
            <v>0</v>
          </cell>
          <cell r="H451">
            <v>0</v>
          </cell>
          <cell r="I451">
            <v>0</v>
          </cell>
          <cell r="J451">
            <v>0</v>
          </cell>
          <cell r="K451">
            <v>0</v>
          </cell>
        </row>
        <row r="452">
          <cell r="F452">
            <v>0</v>
          </cell>
          <cell r="G452">
            <v>0</v>
          </cell>
          <cell r="H452">
            <v>0</v>
          </cell>
          <cell r="I452">
            <v>0</v>
          </cell>
          <cell r="J452">
            <v>0</v>
          </cell>
          <cell r="K452">
            <v>0</v>
          </cell>
        </row>
        <row r="453">
          <cell r="F453">
            <v>0</v>
          </cell>
          <cell r="G453">
            <v>0</v>
          </cell>
          <cell r="H453">
            <v>0</v>
          </cell>
          <cell r="J453">
            <v>0</v>
          </cell>
        </row>
        <row r="455">
          <cell r="I455">
            <v>0</v>
          </cell>
          <cell r="K455">
            <v>0</v>
          </cell>
        </row>
        <row r="456">
          <cell r="F456">
            <v>0</v>
          </cell>
          <cell r="G456">
            <v>0</v>
          </cell>
          <cell r="H456">
            <v>0</v>
          </cell>
          <cell r="I456">
            <v>0</v>
          </cell>
          <cell r="J456">
            <v>0</v>
          </cell>
          <cell r="K456">
            <v>0</v>
          </cell>
        </row>
        <row r="458">
          <cell r="F458">
            <v>0</v>
          </cell>
          <cell r="G458">
            <v>0</v>
          </cell>
          <cell r="H458">
            <v>0</v>
          </cell>
          <cell r="I458">
            <v>0</v>
          </cell>
          <cell r="J458">
            <v>0</v>
          </cell>
          <cell r="K458">
            <v>0</v>
          </cell>
        </row>
        <row r="460">
          <cell r="F460">
            <v>550000</v>
          </cell>
          <cell r="G460">
            <v>0</v>
          </cell>
          <cell r="H460">
            <v>0</v>
          </cell>
          <cell r="I460">
            <v>0</v>
          </cell>
          <cell r="J460">
            <v>550000</v>
          </cell>
          <cell r="K460">
            <v>0</v>
          </cell>
        </row>
        <row r="462">
          <cell r="F462">
            <v>2800000</v>
          </cell>
          <cell r="G462">
            <v>0</v>
          </cell>
          <cell r="H462">
            <v>0</v>
          </cell>
          <cell r="I462">
            <v>0</v>
          </cell>
          <cell r="J462">
            <v>2800000</v>
          </cell>
          <cell r="K462">
            <v>0</v>
          </cell>
        </row>
        <row r="465">
          <cell r="F465">
            <v>40000</v>
          </cell>
          <cell r="G465">
            <v>0</v>
          </cell>
          <cell r="H465">
            <v>0</v>
          </cell>
          <cell r="I465">
            <v>0</v>
          </cell>
          <cell r="J465">
            <v>40000</v>
          </cell>
          <cell r="K465">
            <v>0</v>
          </cell>
        </row>
        <row r="467">
          <cell r="F467">
            <v>3157912.55</v>
          </cell>
          <cell r="G467">
            <v>0</v>
          </cell>
          <cell r="H467">
            <v>0</v>
          </cell>
          <cell r="I467">
            <v>0</v>
          </cell>
          <cell r="J467">
            <v>3157912.55</v>
          </cell>
          <cell r="K467">
            <v>0</v>
          </cell>
        </row>
        <row r="469">
          <cell r="F469">
            <v>333801.87</v>
          </cell>
          <cell r="G469">
            <v>0</v>
          </cell>
          <cell r="H469">
            <v>0</v>
          </cell>
          <cell r="I469">
            <v>0</v>
          </cell>
          <cell r="J469">
            <v>333801.87</v>
          </cell>
          <cell r="K469">
            <v>0</v>
          </cell>
        </row>
        <row r="471">
          <cell r="F471">
            <v>321484.69</v>
          </cell>
          <cell r="G471">
            <v>0</v>
          </cell>
          <cell r="H471">
            <v>0</v>
          </cell>
          <cell r="I471">
            <v>0</v>
          </cell>
          <cell r="J471">
            <v>321484.69</v>
          </cell>
          <cell r="K471">
            <v>0</v>
          </cell>
        </row>
        <row r="473">
          <cell r="F473">
            <v>1038920</v>
          </cell>
          <cell r="G473">
            <v>0</v>
          </cell>
          <cell r="H473">
            <v>0</v>
          </cell>
          <cell r="I473">
            <v>0</v>
          </cell>
          <cell r="J473">
            <v>1038920</v>
          </cell>
          <cell r="K473">
            <v>0</v>
          </cell>
        </row>
        <row r="475">
          <cell r="F475">
            <v>0</v>
          </cell>
          <cell r="G475">
            <v>0</v>
          </cell>
          <cell r="H475">
            <v>0</v>
          </cell>
          <cell r="I475">
            <v>0</v>
          </cell>
          <cell r="J475">
            <v>0</v>
          </cell>
          <cell r="K475">
            <v>0</v>
          </cell>
        </row>
        <row r="477">
          <cell r="F477">
            <v>10300000</v>
          </cell>
          <cell r="G477">
            <v>0</v>
          </cell>
          <cell r="H477">
            <v>0</v>
          </cell>
          <cell r="I477">
            <v>0</v>
          </cell>
          <cell r="J477">
            <v>10300000</v>
          </cell>
          <cell r="K477">
            <v>0</v>
          </cell>
        </row>
        <row r="481">
          <cell r="F481">
            <v>0</v>
          </cell>
          <cell r="G481">
            <v>0</v>
          </cell>
          <cell r="H481">
            <v>0</v>
          </cell>
          <cell r="I481">
            <v>0</v>
          </cell>
          <cell r="J481">
            <v>0</v>
          </cell>
          <cell r="K481">
            <v>0</v>
          </cell>
        </row>
        <row r="483">
          <cell r="F483">
            <v>0</v>
          </cell>
          <cell r="G483">
            <v>0</v>
          </cell>
          <cell r="H483">
            <v>0</v>
          </cell>
          <cell r="I483">
            <v>0</v>
          </cell>
          <cell r="J483">
            <v>0</v>
          </cell>
          <cell r="K483">
            <v>0</v>
          </cell>
        </row>
        <row r="485">
          <cell r="F485">
            <v>4697295.8099999996</v>
          </cell>
          <cell r="G485">
            <v>0</v>
          </cell>
          <cell r="H485">
            <v>0</v>
          </cell>
          <cell r="I485">
            <v>0</v>
          </cell>
          <cell r="J485">
            <v>4697295.8099999996</v>
          </cell>
          <cell r="K485">
            <v>0</v>
          </cell>
        </row>
        <row r="487">
          <cell r="F487">
            <v>0</v>
          </cell>
          <cell r="G487">
            <v>0</v>
          </cell>
          <cell r="H487">
            <v>0</v>
          </cell>
          <cell r="I487">
            <v>0</v>
          </cell>
          <cell r="J487">
            <v>0</v>
          </cell>
          <cell r="K487">
            <v>0</v>
          </cell>
        </row>
        <row r="489">
          <cell r="F489">
            <v>0</v>
          </cell>
          <cell r="G489">
            <v>0</v>
          </cell>
          <cell r="H489">
            <v>0</v>
          </cell>
          <cell r="I489">
            <v>0</v>
          </cell>
          <cell r="J489">
            <v>0</v>
          </cell>
          <cell r="K489">
            <v>0</v>
          </cell>
        </row>
        <row r="492">
          <cell r="F492">
            <v>890000</v>
          </cell>
          <cell r="G492">
            <v>0</v>
          </cell>
          <cell r="H492">
            <v>0</v>
          </cell>
          <cell r="I492">
            <v>0</v>
          </cell>
          <cell r="J492">
            <v>890000</v>
          </cell>
          <cell r="K492">
            <v>0</v>
          </cell>
        </row>
        <row r="496">
          <cell r="G496">
            <v>0</v>
          </cell>
          <cell r="H496">
            <v>0</v>
          </cell>
          <cell r="I496">
            <v>0</v>
          </cell>
          <cell r="K496">
            <v>0</v>
          </cell>
        </row>
        <row r="500">
          <cell r="F500">
            <v>0</v>
          </cell>
          <cell r="G500">
            <v>0</v>
          </cell>
          <cell r="H500">
            <v>0</v>
          </cell>
          <cell r="I500">
            <v>0</v>
          </cell>
          <cell r="J500">
            <v>0</v>
          </cell>
          <cell r="K500">
            <v>0</v>
          </cell>
        </row>
        <row r="506">
          <cell r="F506">
            <v>282537</v>
          </cell>
          <cell r="G506">
            <v>0</v>
          </cell>
          <cell r="H506">
            <v>0</v>
          </cell>
          <cell r="I506">
            <v>0</v>
          </cell>
          <cell r="J506">
            <v>282537</v>
          </cell>
          <cell r="K506">
            <v>0</v>
          </cell>
        </row>
        <row r="508">
          <cell r="F508">
            <v>24198104.420000002</v>
          </cell>
          <cell r="G508">
            <v>0</v>
          </cell>
          <cell r="H508">
            <v>0</v>
          </cell>
          <cell r="I508">
            <v>0</v>
          </cell>
          <cell r="J508">
            <v>24198104.420000002</v>
          </cell>
          <cell r="K508">
            <v>0</v>
          </cell>
        </row>
        <row r="509">
          <cell r="F509">
            <v>2639820.69</v>
          </cell>
          <cell r="G509">
            <v>0</v>
          </cell>
          <cell r="H509">
            <v>0</v>
          </cell>
          <cell r="I509">
            <v>0</v>
          </cell>
          <cell r="J509">
            <v>2639820.69</v>
          </cell>
          <cell r="K509">
            <v>0</v>
          </cell>
        </row>
        <row r="510">
          <cell r="F510">
            <v>1719257</v>
          </cell>
          <cell r="G510">
            <v>0</v>
          </cell>
          <cell r="H510">
            <v>0</v>
          </cell>
          <cell r="I510">
            <v>0</v>
          </cell>
          <cell r="J510">
            <v>1719257</v>
          </cell>
          <cell r="K510">
            <v>0</v>
          </cell>
        </row>
        <row r="512">
          <cell r="F512">
            <v>0</v>
          </cell>
          <cell r="G512">
            <v>0</v>
          </cell>
          <cell r="H512">
            <v>0</v>
          </cell>
          <cell r="I512">
            <v>0</v>
          </cell>
          <cell r="J512">
            <v>0</v>
          </cell>
          <cell r="K512">
            <v>0</v>
          </cell>
        </row>
        <row r="519">
          <cell r="F519">
            <v>200000</v>
          </cell>
          <cell r="G519">
            <v>0</v>
          </cell>
          <cell r="H519">
            <v>0</v>
          </cell>
          <cell r="I519">
            <v>0</v>
          </cell>
          <cell r="J519">
            <v>200000</v>
          </cell>
          <cell r="K519">
            <v>0</v>
          </cell>
        </row>
        <row r="522">
          <cell r="F522">
            <v>1000000</v>
          </cell>
          <cell r="G522">
            <v>0</v>
          </cell>
          <cell r="H522">
            <v>0</v>
          </cell>
          <cell r="I522">
            <v>0</v>
          </cell>
          <cell r="J522">
            <v>1000000</v>
          </cell>
          <cell r="K522">
            <v>0</v>
          </cell>
        </row>
        <row r="529">
          <cell r="F529">
            <v>11820500</v>
          </cell>
          <cell r="G529">
            <v>0</v>
          </cell>
          <cell r="H529">
            <v>0</v>
          </cell>
          <cell r="I529">
            <v>0</v>
          </cell>
          <cell r="J529">
            <v>11820500</v>
          </cell>
          <cell r="K529">
            <v>0</v>
          </cell>
        </row>
        <row r="531">
          <cell r="F531">
            <v>42040255.399999999</v>
          </cell>
          <cell r="G531">
            <v>42040255.399999999</v>
          </cell>
          <cell r="H531">
            <v>0</v>
          </cell>
          <cell r="I531">
            <v>0</v>
          </cell>
          <cell r="J531">
            <v>42040255.399999999</v>
          </cell>
          <cell r="K531">
            <v>42040255.399999999</v>
          </cell>
        </row>
        <row r="533">
          <cell r="F533">
            <v>478565400</v>
          </cell>
          <cell r="G533">
            <v>478565400</v>
          </cell>
          <cell r="H533">
            <v>0</v>
          </cell>
          <cell r="I533">
            <v>0</v>
          </cell>
          <cell r="J533">
            <v>478565400</v>
          </cell>
          <cell r="K533">
            <v>478565400</v>
          </cell>
        </row>
        <row r="537">
          <cell r="F537">
            <v>8732999.9199999999</v>
          </cell>
          <cell r="G537">
            <v>0</v>
          </cell>
          <cell r="H537">
            <v>0</v>
          </cell>
          <cell r="I537">
            <v>0</v>
          </cell>
          <cell r="J537">
            <v>8732999.9199999999</v>
          </cell>
          <cell r="K537">
            <v>0</v>
          </cell>
        </row>
        <row r="539">
          <cell r="F539">
            <v>148049806.72999999</v>
          </cell>
          <cell r="G539">
            <v>0</v>
          </cell>
          <cell r="H539">
            <v>0</v>
          </cell>
          <cell r="I539">
            <v>0</v>
          </cell>
          <cell r="J539">
            <v>148049806.72999999</v>
          </cell>
          <cell r="K539">
            <v>0</v>
          </cell>
        </row>
        <row r="548">
          <cell r="F548">
            <v>84630</v>
          </cell>
          <cell r="G548">
            <v>0</v>
          </cell>
          <cell r="H548">
            <v>0</v>
          </cell>
          <cell r="I548">
            <v>0</v>
          </cell>
          <cell r="J548">
            <v>84630</v>
          </cell>
          <cell r="K548">
            <v>0</v>
          </cell>
        </row>
        <row r="551">
          <cell r="F551">
            <v>114158425.54000001</v>
          </cell>
          <cell r="G551">
            <v>112753095.54000001</v>
          </cell>
          <cell r="H551">
            <v>0</v>
          </cell>
          <cell r="I551">
            <v>0</v>
          </cell>
          <cell r="J551">
            <v>114158425.54000001</v>
          </cell>
          <cell r="K551">
            <v>112753095.54000001</v>
          </cell>
        </row>
        <row r="553">
          <cell r="F553">
            <v>63513457.460000001</v>
          </cell>
          <cell r="G553">
            <v>63513457.460000001</v>
          </cell>
          <cell r="H553">
            <v>0</v>
          </cell>
          <cell r="I553">
            <v>0</v>
          </cell>
          <cell r="J553">
            <v>63513457.460000001</v>
          </cell>
          <cell r="K553">
            <v>63513457.460000001</v>
          </cell>
        </row>
        <row r="555">
          <cell r="F555">
            <v>13193617</v>
          </cell>
          <cell r="G555">
            <v>0</v>
          </cell>
          <cell r="H555">
            <v>0</v>
          </cell>
          <cell r="I555">
            <v>0</v>
          </cell>
          <cell r="J555">
            <v>13193617</v>
          </cell>
          <cell r="K555">
            <v>0</v>
          </cell>
        </row>
        <row r="561">
          <cell r="F561">
            <v>6989400</v>
          </cell>
          <cell r="G561">
            <v>0</v>
          </cell>
          <cell r="H561">
            <v>0</v>
          </cell>
          <cell r="I561">
            <v>0</v>
          </cell>
          <cell r="J561">
            <v>6989400</v>
          </cell>
          <cell r="K561">
            <v>0</v>
          </cell>
        </row>
        <row r="563">
          <cell r="F563">
            <v>531931200</v>
          </cell>
          <cell r="G563">
            <v>531931200</v>
          </cell>
          <cell r="H563">
            <v>0</v>
          </cell>
          <cell r="I563">
            <v>0</v>
          </cell>
          <cell r="J563">
            <v>531931200</v>
          </cell>
          <cell r="K563">
            <v>531931200</v>
          </cell>
        </row>
        <row r="565">
          <cell r="F565">
            <v>17489824.800000001</v>
          </cell>
          <cell r="G565">
            <v>0</v>
          </cell>
          <cell r="H565">
            <v>0</v>
          </cell>
          <cell r="I565">
            <v>0</v>
          </cell>
          <cell r="J565">
            <v>17489824.800000001</v>
          </cell>
          <cell r="K565">
            <v>0</v>
          </cell>
        </row>
        <row r="567">
          <cell r="F567">
            <v>64367289.200000003</v>
          </cell>
          <cell r="G567">
            <v>0</v>
          </cell>
          <cell r="H567">
            <v>0</v>
          </cell>
          <cell r="I567">
            <v>0</v>
          </cell>
          <cell r="J567">
            <v>64367289.200000003</v>
          </cell>
          <cell r="K567">
            <v>0</v>
          </cell>
        </row>
        <row r="569">
          <cell r="F569">
            <v>22108177.82</v>
          </cell>
          <cell r="G569">
            <v>0</v>
          </cell>
          <cell r="H569">
            <v>0</v>
          </cell>
          <cell r="I569">
            <v>0</v>
          </cell>
          <cell r="J569">
            <v>22108177.82</v>
          </cell>
          <cell r="K569">
            <v>0</v>
          </cell>
        </row>
        <row r="571">
          <cell r="F571">
            <v>850000</v>
          </cell>
          <cell r="G571">
            <v>0</v>
          </cell>
          <cell r="H571">
            <v>0</v>
          </cell>
          <cell r="I571">
            <v>0</v>
          </cell>
          <cell r="J571">
            <v>850000</v>
          </cell>
          <cell r="K571">
            <v>0</v>
          </cell>
        </row>
        <row r="574">
          <cell r="F574">
            <v>0</v>
          </cell>
          <cell r="G574">
            <v>0</v>
          </cell>
          <cell r="H574">
            <v>0</v>
          </cell>
          <cell r="I574">
            <v>0</v>
          </cell>
          <cell r="J574">
            <v>0</v>
          </cell>
          <cell r="K574">
            <v>0</v>
          </cell>
        </row>
        <row r="576">
          <cell r="F576">
            <v>134630</v>
          </cell>
          <cell r="G576">
            <v>0</v>
          </cell>
          <cell r="H576">
            <v>0</v>
          </cell>
          <cell r="I576">
            <v>0</v>
          </cell>
          <cell r="J576">
            <v>134630</v>
          </cell>
          <cell r="K576">
            <v>0</v>
          </cell>
        </row>
        <row r="579">
          <cell r="F579">
            <v>1349103.82</v>
          </cell>
          <cell r="G579">
            <v>1117057.96</v>
          </cell>
          <cell r="H579">
            <v>0</v>
          </cell>
          <cell r="I579">
            <v>0</v>
          </cell>
          <cell r="J579">
            <v>1349103.82</v>
          </cell>
          <cell r="K579">
            <v>1117057.96</v>
          </cell>
        </row>
        <row r="581">
          <cell r="F581">
            <v>594113465</v>
          </cell>
          <cell r="G581">
            <v>569448000</v>
          </cell>
          <cell r="H581">
            <v>0</v>
          </cell>
          <cell r="I581">
            <v>0</v>
          </cell>
          <cell r="J581">
            <v>594113465</v>
          </cell>
          <cell r="K581">
            <v>569448000</v>
          </cell>
        </row>
        <row r="583">
          <cell r="F583">
            <v>151948200</v>
          </cell>
          <cell r="G583">
            <v>151948200</v>
          </cell>
          <cell r="H583">
            <v>0</v>
          </cell>
          <cell r="I583">
            <v>0</v>
          </cell>
          <cell r="J583">
            <v>151948200</v>
          </cell>
          <cell r="K583">
            <v>151948200</v>
          </cell>
        </row>
        <row r="585">
          <cell r="F585">
            <v>31564121.27</v>
          </cell>
          <cell r="G585">
            <v>0</v>
          </cell>
          <cell r="H585">
            <v>0</v>
          </cell>
          <cell r="I585">
            <v>0</v>
          </cell>
          <cell r="J585">
            <v>31564121.27</v>
          </cell>
          <cell r="K585">
            <v>0</v>
          </cell>
        </row>
        <row r="589">
          <cell r="F589">
            <v>2192600</v>
          </cell>
          <cell r="G589">
            <v>2192600</v>
          </cell>
          <cell r="H589">
            <v>0</v>
          </cell>
          <cell r="I589">
            <v>0</v>
          </cell>
          <cell r="J589">
            <v>2192600</v>
          </cell>
          <cell r="K589">
            <v>2192600</v>
          </cell>
        </row>
        <row r="591">
          <cell r="F591">
            <v>29461400</v>
          </cell>
          <cell r="G591">
            <v>29461400</v>
          </cell>
          <cell r="H591">
            <v>0</v>
          </cell>
          <cell r="I591">
            <v>0</v>
          </cell>
          <cell r="J591">
            <v>29461400</v>
          </cell>
          <cell r="K591">
            <v>29461400</v>
          </cell>
        </row>
        <row r="593">
          <cell r="F593">
            <v>4282567.66</v>
          </cell>
          <cell r="G593">
            <v>0</v>
          </cell>
          <cell r="H593">
            <v>0</v>
          </cell>
          <cell r="I593">
            <v>0</v>
          </cell>
          <cell r="J593">
            <v>4282567.66</v>
          </cell>
          <cell r="K593">
            <v>0</v>
          </cell>
        </row>
        <row r="599">
          <cell r="F599">
            <v>0</v>
          </cell>
          <cell r="G599">
            <v>0</v>
          </cell>
          <cell r="H599">
            <v>0</v>
          </cell>
          <cell r="I599">
            <v>0</v>
          </cell>
          <cell r="J599">
            <v>0</v>
          </cell>
          <cell r="K599">
            <v>0</v>
          </cell>
        </row>
        <row r="604">
          <cell r="F604">
            <v>0</v>
          </cell>
          <cell r="G604">
            <v>0</v>
          </cell>
          <cell r="H604">
            <v>0</v>
          </cell>
          <cell r="I604">
            <v>0</v>
          </cell>
          <cell r="J604">
            <v>0</v>
          </cell>
          <cell r="K604">
            <v>0</v>
          </cell>
        </row>
        <row r="609">
          <cell r="F609">
            <v>1400000</v>
          </cell>
          <cell r="G609">
            <v>0</v>
          </cell>
          <cell r="H609">
            <v>0</v>
          </cell>
          <cell r="I609">
            <v>0</v>
          </cell>
          <cell r="J609">
            <v>1400000</v>
          </cell>
          <cell r="K609">
            <v>0</v>
          </cell>
        </row>
        <row r="611">
          <cell r="F611">
            <v>2962596.98</v>
          </cell>
          <cell r="G611">
            <v>2962596.98</v>
          </cell>
          <cell r="H611">
            <v>0</v>
          </cell>
          <cell r="I611">
            <v>0</v>
          </cell>
          <cell r="J611">
            <v>2962596.98</v>
          </cell>
          <cell r="K611">
            <v>2962596.98</v>
          </cell>
        </row>
        <row r="615">
          <cell r="F615">
            <v>615418.69999999995</v>
          </cell>
          <cell r="G615">
            <v>0</v>
          </cell>
          <cell r="H615">
            <v>0</v>
          </cell>
          <cell r="I615">
            <v>0</v>
          </cell>
          <cell r="J615">
            <v>615418.69999999995</v>
          </cell>
          <cell r="K615">
            <v>0</v>
          </cell>
        </row>
        <row r="617">
          <cell r="F617">
            <v>105325424.09999999</v>
          </cell>
          <cell r="G617">
            <v>0</v>
          </cell>
          <cell r="H617">
            <v>0</v>
          </cell>
          <cell r="I617">
            <v>0</v>
          </cell>
          <cell r="J617">
            <v>105325424.09999999</v>
          </cell>
          <cell r="K617">
            <v>0</v>
          </cell>
        </row>
        <row r="619">
          <cell r="F619">
            <v>9557443.1500000004</v>
          </cell>
          <cell r="G619">
            <v>0</v>
          </cell>
          <cell r="H619">
            <v>0</v>
          </cell>
          <cell r="I619">
            <v>0</v>
          </cell>
          <cell r="J619">
            <v>9557443.1500000004</v>
          </cell>
          <cell r="K619">
            <v>0</v>
          </cell>
        </row>
        <row r="621">
          <cell r="F621">
            <v>8657411.8800000008</v>
          </cell>
          <cell r="G621">
            <v>0</v>
          </cell>
          <cell r="H621">
            <v>0</v>
          </cell>
          <cell r="I621">
            <v>0</v>
          </cell>
          <cell r="J621">
            <v>8657411.8800000008</v>
          </cell>
          <cell r="K621">
            <v>0</v>
          </cell>
        </row>
        <row r="623">
          <cell r="F623">
            <v>4581393.87</v>
          </cell>
          <cell r="G623">
            <v>0</v>
          </cell>
          <cell r="H623">
            <v>0</v>
          </cell>
          <cell r="I623">
            <v>0</v>
          </cell>
          <cell r="J623">
            <v>4581393.87</v>
          </cell>
          <cell r="K623">
            <v>0</v>
          </cell>
        </row>
        <row r="626">
          <cell r="F626">
            <v>150000</v>
          </cell>
          <cell r="G626">
            <v>0</v>
          </cell>
          <cell r="H626">
            <v>0</v>
          </cell>
          <cell r="I626">
            <v>0</v>
          </cell>
          <cell r="J626">
            <v>150000</v>
          </cell>
          <cell r="K626">
            <v>0</v>
          </cell>
        </row>
        <row r="631">
          <cell r="F631">
            <v>1892000</v>
          </cell>
          <cell r="G631">
            <v>0</v>
          </cell>
          <cell r="H631">
            <v>0</v>
          </cell>
          <cell r="I631">
            <v>0</v>
          </cell>
          <cell r="J631">
            <v>1892000</v>
          </cell>
          <cell r="K631">
            <v>0</v>
          </cell>
        </row>
        <row r="633">
          <cell r="F633">
            <v>1845468.65</v>
          </cell>
          <cell r="G633">
            <v>1845468.65</v>
          </cell>
          <cell r="H633">
            <v>0</v>
          </cell>
          <cell r="I633">
            <v>0</v>
          </cell>
          <cell r="J633">
            <v>1845468.65</v>
          </cell>
          <cell r="K633">
            <v>1845468.65</v>
          </cell>
        </row>
        <row r="635">
          <cell r="F635">
            <v>383358.22</v>
          </cell>
          <cell r="G635">
            <v>0</v>
          </cell>
          <cell r="H635">
            <v>0</v>
          </cell>
          <cell r="I635">
            <v>0</v>
          </cell>
          <cell r="J635">
            <v>383358.22</v>
          </cell>
          <cell r="K635">
            <v>0</v>
          </cell>
        </row>
        <row r="637">
          <cell r="F637">
            <v>91947938.150000006</v>
          </cell>
          <cell r="G637">
            <v>0</v>
          </cell>
          <cell r="H637">
            <v>0</v>
          </cell>
          <cell r="I637">
            <v>0</v>
          </cell>
          <cell r="J637">
            <v>91947938.150000006</v>
          </cell>
          <cell r="K637">
            <v>0</v>
          </cell>
        </row>
        <row r="639">
          <cell r="F639">
            <v>3772166</v>
          </cell>
          <cell r="G639">
            <v>0</v>
          </cell>
          <cell r="H639">
            <v>0</v>
          </cell>
          <cell r="I639">
            <v>0</v>
          </cell>
          <cell r="J639">
            <v>3772166</v>
          </cell>
          <cell r="K639">
            <v>0</v>
          </cell>
        </row>
        <row r="641">
          <cell r="F641">
            <v>5423808</v>
          </cell>
          <cell r="G641">
            <v>0</v>
          </cell>
          <cell r="H641">
            <v>0</v>
          </cell>
          <cell r="I641">
            <v>0</v>
          </cell>
          <cell r="J641">
            <v>5423808</v>
          </cell>
          <cell r="K641">
            <v>0</v>
          </cell>
        </row>
        <row r="643">
          <cell r="F643">
            <v>5634785</v>
          </cell>
          <cell r="G643">
            <v>0</v>
          </cell>
          <cell r="H643">
            <v>0</v>
          </cell>
          <cell r="I643">
            <v>0</v>
          </cell>
          <cell r="J643">
            <v>5634785</v>
          </cell>
          <cell r="K643">
            <v>0</v>
          </cell>
        </row>
        <row r="646">
          <cell r="F646">
            <v>0</v>
          </cell>
          <cell r="G646">
            <v>0</v>
          </cell>
          <cell r="H646">
            <v>0</v>
          </cell>
          <cell r="I646">
            <v>0</v>
          </cell>
          <cell r="J646">
            <v>0</v>
          </cell>
          <cell r="K646">
            <v>0</v>
          </cell>
        </row>
        <row r="648">
          <cell r="F648">
            <v>0</v>
          </cell>
          <cell r="G648">
            <v>0</v>
          </cell>
          <cell r="H648">
            <v>0</v>
          </cell>
          <cell r="I648">
            <v>0</v>
          </cell>
          <cell r="J648">
            <v>0</v>
          </cell>
          <cell r="K648">
            <v>0</v>
          </cell>
        </row>
        <row r="654">
          <cell r="F654">
            <v>50000</v>
          </cell>
          <cell r="G654">
            <v>0</v>
          </cell>
          <cell r="H654">
            <v>0</v>
          </cell>
          <cell r="I654">
            <v>0</v>
          </cell>
          <cell r="J654">
            <v>50000</v>
          </cell>
          <cell r="K654">
            <v>0</v>
          </cell>
        </row>
        <row r="656">
          <cell r="F656">
            <v>6539465.8799999999</v>
          </cell>
          <cell r="G656">
            <v>0</v>
          </cell>
          <cell r="H656">
            <v>0</v>
          </cell>
          <cell r="I656">
            <v>0</v>
          </cell>
          <cell r="J656">
            <v>6539465.8799999999</v>
          </cell>
          <cell r="K656">
            <v>0</v>
          </cell>
        </row>
        <row r="658">
          <cell r="F658">
            <v>513282.33</v>
          </cell>
          <cell r="G658">
            <v>0</v>
          </cell>
          <cell r="H658">
            <v>0</v>
          </cell>
          <cell r="I658">
            <v>0</v>
          </cell>
          <cell r="J658">
            <v>513282.33</v>
          </cell>
          <cell r="K658">
            <v>0</v>
          </cell>
        </row>
        <row r="660">
          <cell r="F660">
            <v>401039.08</v>
          </cell>
          <cell r="G660">
            <v>0</v>
          </cell>
          <cell r="H660">
            <v>0</v>
          </cell>
          <cell r="I660">
            <v>0</v>
          </cell>
          <cell r="J660">
            <v>401039.08</v>
          </cell>
          <cell r="K660">
            <v>0</v>
          </cell>
        </row>
        <row r="662">
          <cell r="F662">
            <v>372665.03</v>
          </cell>
          <cell r="G662">
            <v>0</v>
          </cell>
          <cell r="H662">
            <v>0</v>
          </cell>
          <cell r="I662">
            <v>0</v>
          </cell>
          <cell r="J662">
            <v>372665.03</v>
          </cell>
          <cell r="K662">
            <v>0</v>
          </cell>
        </row>
        <row r="664">
          <cell r="F664">
            <v>74350</v>
          </cell>
          <cell r="G664">
            <v>0</v>
          </cell>
          <cell r="H664">
            <v>0</v>
          </cell>
          <cell r="I664">
            <v>0</v>
          </cell>
          <cell r="J664">
            <v>74350</v>
          </cell>
          <cell r="K664">
            <v>0</v>
          </cell>
        </row>
        <row r="665">
          <cell r="F665">
            <v>425650</v>
          </cell>
          <cell r="G665">
            <v>0</v>
          </cell>
          <cell r="H665">
            <v>0</v>
          </cell>
          <cell r="I665">
            <v>0</v>
          </cell>
          <cell r="J665">
            <v>425650</v>
          </cell>
          <cell r="K665">
            <v>0</v>
          </cell>
        </row>
        <row r="669">
          <cell r="F669">
            <v>300000</v>
          </cell>
          <cell r="G669">
            <v>0</v>
          </cell>
          <cell r="H669">
            <v>0</v>
          </cell>
          <cell r="I669">
            <v>0</v>
          </cell>
          <cell r="J669">
            <v>300000</v>
          </cell>
          <cell r="K669">
            <v>0</v>
          </cell>
        </row>
        <row r="674">
          <cell r="F674">
            <v>2213860</v>
          </cell>
          <cell r="G674">
            <v>2213860</v>
          </cell>
          <cell r="H674">
            <v>0</v>
          </cell>
          <cell r="I674">
            <v>0</v>
          </cell>
          <cell r="J674">
            <v>2213860</v>
          </cell>
          <cell r="K674">
            <v>2213860</v>
          </cell>
        </row>
        <row r="676">
          <cell r="F676">
            <v>459883.96</v>
          </cell>
          <cell r="G676">
            <v>0</v>
          </cell>
          <cell r="H676">
            <v>0</v>
          </cell>
          <cell r="I676">
            <v>0</v>
          </cell>
          <cell r="J676">
            <v>459883.96</v>
          </cell>
          <cell r="K676">
            <v>0</v>
          </cell>
        </row>
        <row r="678">
          <cell r="F678">
            <v>1663064.82</v>
          </cell>
          <cell r="G678">
            <v>0</v>
          </cell>
          <cell r="H678">
            <v>0</v>
          </cell>
          <cell r="I678">
            <v>0</v>
          </cell>
          <cell r="J678">
            <v>1663064.82</v>
          </cell>
          <cell r="K678">
            <v>0</v>
          </cell>
        </row>
        <row r="680">
          <cell r="F680">
            <v>3300000</v>
          </cell>
          <cell r="G680">
            <v>0</v>
          </cell>
          <cell r="H680">
            <v>0</v>
          </cell>
          <cell r="I680">
            <v>0</v>
          </cell>
          <cell r="J680">
            <v>3300000</v>
          </cell>
          <cell r="K680">
            <v>0</v>
          </cell>
        </row>
        <row r="682">
          <cell r="F682">
            <v>20000</v>
          </cell>
          <cell r="G682">
            <v>0</v>
          </cell>
          <cell r="H682">
            <v>0</v>
          </cell>
          <cell r="I682">
            <v>0</v>
          </cell>
          <cell r="J682">
            <v>20000</v>
          </cell>
          <cell r="K682">
            <v>0</v>
          </cell>
        </row>
        <row r="684">
          <cell r="F684">
            <v>450000</v>
          </cell>
          <cell r="G684">
            <v>0</v>
          </cell>
          <cell r="H684">
            <v>0</v>
          </cell>
          <cell r="I684">
            <v>0</v>
          </cell>
          <cell r="J684">
            <v>450000</v>
          </cell>
          <cell r="K684">
            <v>0</v>
          </cell>
        </row>
        <row r="690">
          <cell r="F690">
            <v>290000</v>
          </cell>
          <cell r="G690">
            <v>0</v>
          </cell>
          <cell r="H690">
            <v>0</v>
          </cell>
          <cell r="I690">
            <v>0</v>
          </cell>
          <cell r="J690">
            <v>290000</v>
          </cell>
          <cell r="K690">
            <v>0</v>
          </cell>
        </row>
        <row r="694">
          <cell r="F694">
            <v>2023200</v>
          </cell>
          <cell r="G694">
            <v>0</v>
          </cell>
          <cell r="H694">
            <v>0</v>
          </cell>
          <cell r="I694">
            <v>0</v>
          </cell>
          <cell r="J694">
            <v>2023200</v>
          </cell>
          <cell r="K694">
            <v>0</v>
          </cell>
        </row>
        <row r="696">
          <cell r="F696">
            <v>500000</v>
          </cell>
          <cell r="G696">
            <v>0</v>
          </cell>
          <cell r="H696">
            <v>0</v>
          </cell>
          <cell r="I696">
            <v>0</v>
          </cell>
          <cell r="J696">
            <v>500000</v>
          </cell>
          <cell r="K696">
            <v>0</v>
          </cell>
        </row>
        <row r="698">
          <cell r="F698">
            <v>35900</v>
          </cell>
          <cell r="G698">
            <v>0</v>
          </cell>
          <cell r="H698">
            <v>0</v>
          </cell>
          <cell r="I698">
            <v>0</v>
          </cell>
          <cell r="J698">
            <v>35900</v>
          </cell>
          <cell r="K698">
            <v>0</v>
          </cell>
        </row>
        <row r="701">
          <cell r="F701">
            <v>977800</v>
          </cell>
          <cell r="G701">
            <v>0</v>
          </cell>
          <cell r="H701">
            <v>0</v>
          </cell>
          <cell r="I701">
            <v>0</v>
          </cell>
          <cell r="J701">
            <v>977800</v>
          </cell>
          <cell r="K701">
            <v>0</v>
          </cell>
        </row>
        <row r="703">
          <cell r="F703">
            <v>38979768.5</v>
          </cell>
          <cell r="G703">
            <v>0</v>
          </cell>
          <cell r="H703">
            <v>0</v>
          </cell>
          <cell r="I703">
            <v>0</v>
          </cell>
          <cell r="J703">
            <v>38979768.5</v>
          </cell>
          <cell r="K703">
            <v>0</v>
          </cell>
        </row>
        <row r="705">
          <cell r="F705">
            <v>323320</v>
          </cell>
          <cell r="G705">
            <v>0</v>
          </cell>
          <cell r="H705">
            <v>0</v>
          </cell>
          <cell r="I705">
            <v>0</v>
          </cell>
          <cell r="J705">
            <v>323320</v>
          </cell>
          <cell r="K705">
            <v>0</v>
          </cell>
        </row>
        <row r="707">
          <cell r="F707">
            <v>406034.18</v>
          </cell>
          <cell r="G707">
            <v>0</v>
          </cell>
          <cell r="H707">
            <v>0</v>
          </cell>
          <cell r="I707">
            <v>0</v>
          </cell>
          <cell r="J707">
            <v>406034.18</v>
          </cell>
          <cell r="K707">
            <v>0</v>
          </cell>
        </row>
        <row r="709">
          <cell r="F709">
            <v>2001659.31</v>
          </cell>
          <cell r="G709">
            <v>0</v>
          </cell>
          <cell r="H709">
            <v>0</v>
          </cell>
          <cell r="I709">
            <v>0</v>
          </cell>
          <cell r="J709">
            <v>2001659.31</v>
          </cell>
          <cell r="K709">
            <v>0</v>
          </cell>
        </row>
        <row r="711">
          <cell r="F711">
            <v>0</v>
          </cell>
          <cell r="G711">
            <v>0</v>
          </cell>
          <cell r="H711">
            <v>0</v>
          </cell>
          <cell r="I711">
            <v>0</v>
          </cell>
          <cell r="J711">
            <v>0</v>
          </cell>
          <cell r="K711">
            <v>0</v>
          </cell>
        </row>
        <row r="714">
          <cell r="F714">
            <v>261000</v>
          </cell>
          <cell r="G714">
            <v>0</v>
          </cell>
          <cell r="H714">
            <v>0</v>
          </cell>
          <cell r="I714">
            <v>0</v>
          </cell>
          <cell r="J714">
            <v>261000</v>
          </cell>
          <cell r="K714">
            <v>0</v>
          </cell>
        </row>
        <row r="716">
          <cell r="F716">
            <v>16500718.109999999</v>
          </cell>
          <cell r="G716">
            <v>0</v>
          </cell>
          <cell r="H716">
            <v>0</v>
          </cell>
          <cell r="I716">
            <v>0</v>
          </cell>
          <cell r="J716">
            <v>16500718.109999999</v>
          </cell>
          <cell r="K716">
            <v>0</v>
          </cell>
        </row>
        <row r="718">
          <cell r="F718">
            <v>270340</v>
          </cell>
          <cell r="G718">
            <v>0</v>
          </cell>
          <cell r="H718">
            <v>0</v>
          </cell>
          <cell r="I718">
            <v>0</v>
          </cell>
          <cell r="J718">
            <v>270340</v>
          </cell>
          <cell r="K718">
            <v>0</v>
          </cell>
        </row>
        <row r="720">
          <cell r="F720">
            <v>547779.88</v>
          </cell>
          <cell r="G720">
            <v>0</v>
          </cell>
          <cell r="H720">
            <v>0</v>
          </cell>
          <cell r="I720">
            <v>0</v>
          </cell>
          <cell r="J720">
            <v>547779.88</v>
          </cell>
          <cell r="K720">
            <v>0</v>
          </cell>
        </row>
        <row r="722">
          <cell r="F722">
            <v>2467287.2000000002</v>
          </cell>
          <cell r="G722">
            <v>0</v>
          </cell>
          <cell r="H722">
            <v>0</v>
          </cell>
          <cell r="I722">
            <v>0</v>
          </cell>
          <cell r="J722">
            <v>2467287.2000000002</v>
          </cell>
          <cell r="K722">
            <v>0</v>
          </cell>
        </row>
        <row r="725">
          <cell r="F725">
            <v>300500</v>
          </cell>
          <cell r="G725">
            <v>0</v>
          </cell>
          <cell r="H725">
            <v>0</v>
          </cell>
          <cell r="I725">
            <v>0</v>
          </cell>
          <cell r="J725">
            <v>300500</v>
          </cell>
          <cell r="K725">
            <v>0</v>
          </cell>
        </row>
        <row r="727">
          <cell r="F727">
            <v>13676110.75</v>
          </cell>
          <cell r="G727">
            <v>0</v>
          </cell>
          <cell r="H727">
            <v>0</v>
          </cell>
          <cell r="I727">
            <v>0</v>
          </cell>
          <cell r="J727">
            <v>13676110.75</v>
          </cell>
          <cell r="K727">
            <v>0</v>
          </cell>
        </row>
        <row r="729">
          <cell r="F729">
            <v>812862.29</v>
          </cell>
          <cell r="G729">
            <v>0</v>
          </cell>
          <cell r="H729">
            <v>0</v>
          </cell>
          <cell r="I729">
            <v>0</v>
          </cell>
          <cell r="J729">
            <v>812862.29</v>
          </cell>
          <cell r="K729">
            <v>0</v>
          </cell>
        </row>
        <row r="731">
          <cell r="F731">
            <v>2045502</v>
          </cell>
          <cell r="G731">
            <v>0</v>
          </cell>
          <cell r="H731">
            <v>0</v>
          </cell>
          <cell r="I731">
            <v>0</v>
          </cell>
          <cell r="J731">
            <v>2045502</v>
          </cell>
          <cell r="K731">
            <v>0</v>
          </cell>
        </row>
        <row r="733">
          <cell r="F733">
            <v>590346.18000000005</v>
          </cell>
          <cell r="G733">
            <v>0</v>
          </cell>
          <cell r="H733">
            <v>0</v>
          </cell>
          <cell r="I733">
            <v>0</v>
          </cell>
          <cell r="J733">
            <v>590346.18000000005</v>
          </cell>
          <cell r="K733">
            <v>0</v>
          </cell>
        </row>
        <row r="737">
          <cell r="F737">
            <v>500000</v>
          </cell>
          <cell r="G737">
            <v>0</v>
          </cell>
          <cell r="H737">
            <v>0</v>
          </cell>
          <cell r="I737">
            <v>0</v>
          </cell>
          <cell r="J737">
            <v>500000</v>
          </cell>
          <cell r="K737">
            <v>0</v>
          </cell>
        </row>
        <row r="739">
          <cell r="F739">
            <v>8607718.5</v>
          </cell>
          <cell r="G739">
            <v>0</v>
          </cell>
          <cell r="H739">
            <v>0</v>
          </cell>
          <cell r="I739">
            <v>0</v>
          </cell>
          <cell r="J739">
            <v>8607718.5</v>
          </cell>
          <cell r="K739">
            <v>0</v>
          </cell>
        </row>
        <row r="741">
          <cell r="F741">
            <v>135410.92000000001</v>
          </cell>
          <cell r="G741">
            <v>0</v>
          </cell>
          <cell r="H741">
            <v>0</v>
          </cell>
          <cell r="I741">
            <v>0</v>
          </cell>
          <cell r="J741">
            <v>135410.92000000001</v>
          </cell>
          <cell r="K741">
            <v>0</v>
          </cell>
        </row>
        <row r="743">
          <cell r="F743">
            <v>251636.59</v>
          </cell>
          <cell r="G743">
            <v>0</v>
          </cell>
          <cell r="H743">
            <v>0</v>
          </cell>
          <cell r="I743">
            <v>0</v>
          </cell>
          <cell r="J743">
            <v>251636.59</v>
          </cell>
          <cell r="K743">
            <v>0</v>
          </cell>
        </row>
        <row r="745">
          <cell r="F745">
            <v>874719.08</v>
          </cell>
          <cell r="G745">
            <v>0</v>
          </cell>
          <cell r="H745">
            <v>0</v>
          </cell>
          <cell r="I745">
            <v>0</v>
          </cell>
          <cell r="J745">
            <v>874719.08</v>
          </cell>
          <cell r="K745">
            <v>0</v>
          </cell>
        </row>
        <row r="752">
          <cell r="F752">
            <v>274400</v>
          </cell>
          <cell r="G752">
            <v>0</v>
          </cell>
          <cell r="H752">
            <v>0</v>
          </cell>
          <cell r="I752">
            <v>0</v>
          </cell>
          <cell r="J752">
            <v>274400</v>
          </cell>
          <cell r="K752">
            <v>0</v>
          </cell>
        </row>
        <row r="754">
          <cell r="F754">
            <v>577700</v>
          </cell>
          <cell r="G754">
            <v>0</v>
          </cell>
          <cell r="H754">
            <v>0</v>
          </cell>
          <cell r="I754">
            <v>0</v>
          </cell>
          <cell r="J754">
            <v>577700</v>
          </cell>
          <cell r="K754">
            <v>0</v>
          </cell>
        </row>
        <row r="759">
          <cell r="F759">
            <v>800000</v>
          </cell>
          <cell r="G759">
            <v>0</v>
          </cell>
          <cell r="H759">
            <v>0</v>
          </cell>
          <cell r="I759">
            <v>0</v>
          </cell>
          <cell r="J759">
            <v>800000</v>
          </cell>
          <cell r="K759">
            <v>0</v>
          </cell>
        </row>
        <row r="761">
          <cell r="F761">
            <v>515807.63</v>
          </cell>
          <cell r="G761">
            <v>515807.63</v>
          </cell>
          <cell r="H761">
            <v>0</v>
          </cell>
          <cell r="I761">
            <v>0</v>
          </cell>
          <cell r="J761">
            <v>515807.63</v>
          </cell>
          <cell r="K761">
            <v>515807.63</v>
          </cell>
        </row>
        <row r="763">
          <cell r="F763">
            <v>107148.44</v>
          </cell>
          <cell r="G763">
            <v>0</v>
          </cell>
          <cell r="H763">
            <v>0</v>
          </cell>
          <cell r="I763">
            <v>0</v>
          </cell>
          <cell r="J763">
            <v>107148.44</v>
          </cell>
          <cell r="K763">
            <v>0</v>
          </cell>
        </row>
        <row r="765">
          <cell r="F765">
            <v>57873708.079999998</v>
          </cell>
          <cell r="G765">
            <v>0</v>
          </cell>
          <cell r="H765">
            <v>0</v>
          </cell>
          <cell r="I765">
            <v>0</v>
          </cell>
          <cell r="J765">
            <v>57873708.079999998</v>
          </cell>
          <cell r="K765">
            <v>0</v>
          </cell>
        </row>
        <row r="767">
          <cell r="F767">
            <v>3314312.97</v>
          </cell>
          <cell r="G767">
            <v>0</v>
          </cell>
          <cell r="H767">
            <v>0</v>
          </cell>
          <cell r="I767">
            <v>0</v>
          </cell>
          <cell r="J767">
            <v>3314312.97</v>
          </cell>
          <cell r="K767">
            <v>0</v>
          </cell>
        </row>
        <row r="769">
          <cell r="F769">
            <v>4376008</v>
          </cell>
          <cell r="G769">
            <v>0</v>
          </cell>
          <cell r="H769">
            <v>0</v>
          </cell>
          <cell r="I769">
            <v>0</v>
          </cell>
          <cell r="J769">
            <v>4376008</v>
          </cell>
          <cell r="K769">
            <v>0</v>
          </cell>
        </row>
        <row r="771">
          <cell r="F771">
            <v>3531812</v>
          </cell>
          <cell r="G771">
            <v>0</v>
          </cell>
          <cell r="H771">
            <v>0</v>
          </cell>
          <cell r="I771">
            <v>0</v>
          </cell>
          <cell r="J771">
            <v>3531812</v>
          </cell>
          <cell r="K771">
            <v>0</v>
          </cell>
        </row>
        <row r="774">
          <cell r="F774">
            <v>0</v>
          </cell>
          <cell r="G774">
            <v>0</v>
          </cell>
          <cell r="H774">
            <v>0</v>
          </cell>
          <cell r="I774">
            <v>0</v>
          </cell>
          <cell r="J774">
            <v>0</v>
          </cell>
          <cell r="K774">
            <v>0</v>
          </cell>
        </row>
        <row r="776">
          <cell r="F776">
            <v>0</v>
          </cell>
          <cell r="G776">
            <v>0</v>
          </cell>
          <cell r="H776">
            <v>0</v>
          </cell>
          <cell r="I776">
            <v>0</v>
          </cell>
          <cell r="J776">
            <v>0</v>
          </cell>
          <cell r="K776">
            <v>0</v>
          </cell>
        </row>
        <row r="780">
          <cell r="F780">
            <v>1060000</v>
          </cell>
          <cell r="G780">
            <v>0</v>
          </cell>
          <cell r="H780">
            <v>0</v>
          </cell>
          <cell r="I780">
            <v>0</v>
          </cell>
          <cell r="J780">
            <v>1060000</v>
          </cell>
          <cell r="K780">
            <v>0</v>
          </cell>
        </row>
        <row r="782">
          <cell r="F782">
            <v>659458.65</v>
          </cell>
          <cell r="G782">
            <v>659458.65</v>
          </cell>
          <cell r="H782">
            <v>0</v>
          </cell>
          <cell r="I782">
            <v>0</v>
          </cell>
          <cell r="J782">
            <v>659458.65</v>
          </cell>
          <cell r="K782">
            <v>659458.65</v>
          </cell>
        </row>
        <row r="784">
          <cell r="F784">
            <v>136988.99</v>
          </cell>
          <cell r="G784">
            <v>0</v>
          </cell>
          <cell r="H784">
            <v>0</v>
          </cell>
          <cell r="I784">
            <v>0</v>
          </cell>
          <cell r="J784">
            <v>136988.99</v>
          </cell>
          <cell r="K784">
            <v>0</v>
          </cell>
        </row>
        <row r="786">
          <cell r="F786">
            <v>78276256.069999993</v>
          </cell>
          <cell r="G786">
            <v>0</v>
          </cell>
          <cell r="H786">
            <v>0</v>
          </cell>
          <cell r="I786">
            <v>0</v>
          </cell>
          <cell r="J786">
            <v>78276256.069999993</v>
          </cell>
          <cell r="K786">
            <v>0</v>
          </cell>
        </row>
        <row r="788">
          <cell r="F788">
            <v>4192340</v>
          </cell>
          <cell r="G788">
            <v>0</v>
          </cell>
          <cell r="H788">
            <v>0</v>
          </cell>
          <cell r="I788">
            <v>0</v>
          </cell>
          <cell r="J788">
            <v>4192340</v>
          </cell>
          <cell r="K788">
            <v>0</v>
          </cell>
        </row>
        <row r="790">
          <cell r="F790">
            <v>6982872</v>
          </cell>
          <cell r="G790">
            <v>0</v>
          </cell>
          <cell r="H790">
            <v>0</v>
          </cell>
          <cell r="I790">
            <v>0</v>
          </cell>
          <cell r="J790">
            <v>6982872</v>
          </cell>
          <cell r="K790">
            <v>0</v>
          </cell>
        </row>
        <row r="792">
          <cell r="F792">
            <v>11911094</v>
          </cell>
          <cell r="G792">
            <v>0</v>
          </cell>
          <cell r="H792">
            <v>0</v>
          </cell>
          <cell r="I792">
            <v>0</v>
          </cell>
          <cell r="J792">
            <v>11911094</v>
          </cell>
          <cell r="K792">
            <v>0</v>
          </cell>
        </row>
        <row r="794">
          <cell r="F794">
            <v>3850000</v>
          </cell>
          <cell r="G794">
            <v>0</v>
          </cell>
          <cell r="H794">
            <v>0</v>
          </cell>
          <cell r="I794">
            <v>0</v>
          </cell>
          <cell r="J794">
            <v>3850000</v>
          </cell>
          <cell r="K794">
            <v>0</v>
          </cell>
        </row>
        <row r="797">
          <cell r="F797">
            <v>5376890</v>
          </cell>
          <cell r="G797">
            <v>5376890</v>
          </cell>
          <cell r="H797">
            <v>0</v>
          </cell>
          <cell r="I797">
            <v>0</v>
          </cell>
          <cell r="J797">
            <v>5376890</v>
          </cell>
          <cell r="K797">
            <v>5376890</v>
          </cell>
        </row>
        <row r="799">
          <cell r="F799">
            <v>1116938.5</v>
          </cell>
          <cell r="G799">
            <v>0</v>
          </cell>
          <cell r="H799">
            <v>0</v>
          </cell>
          <cell r="I799">
            <v>0</v>
          </cell>
          <cell r="J799">
            <v>1116938.5</v>
          </cell>
          <cell r="K799">
            <v>0</v>
          </cell>
        </row>
        <row r="801">
          <cell r="F801">
            <v>210000</v>
          </cell>
          <cell r="G801">
            <v>0</v>
          </cell>
          <cell r="H801">
            <v>0</v>
          </cell>
          <cell r="I801">
            <v>0</v>
          </cell>
          <cell r="J801">
            <v>210000</v>
          </cell>
          <cell r="K801">
            <v>0</v>
          </cell>
        </row>
        <row r="803">
          <cell r="F803">
            <v>5622065</v>
          </cell>
          <cell r="G803">
            <v>0</v>
          </cell>
          <cell r="H803">
            <v>0</v>
          </cell>
          <cell r="I803">
            <v>0</v>
          </cell>
          <cell r="J803">
            <v>5622065</v>
          </cell>
          <cell r="K803">
            <v>0</v>
          </cell>
        </row>
        <row r="807">
          <cell r="F807">
            <v>250000</v>
          </cell>
          <cell r="G807">
            <v>0</v>
          </cell>
          <cell r="H807">
            <v>0</v>
          </cell>
          <cell r="I807">
            <v>0</v>
          </cell>
          <cell r="J807">
            <v>250000</v>
          </cell>
          <cell r="K807">
            <v>0</v>
          </cell>
        </row>
        <row r="809">
          <cell r="F809">
            <v>14741244</v>
          </cell>
          <cell r="G809">
            <v>0</v>
          </cell>
          <cell r="H809">
            <v>0</v>
          </cell>
          <cell r="I809">
            <v>0</v>
          </cell>
          <cell r="J809">
            <v>14741244</v>
          </cell>
          <cell r="K809">
            <v>0</v>
          </cell>
        </row>
        <row r="811">
          <cell r="F811">
            <v>1664199</v>
          </cell>
          <cell r="G811">
            <v>0</v>
          </cell>
          <cell r="H811">
            <v>0</v>
          </cell>
          <cell r="I811">
            <v>0</v>
          </cell>
          <cell r="J811">
            <v>1664199</v>
          </cell>
          <cell r="K811">
            <v>0</v>
          </cell>
        </row>
        <row r="813">
          <cell r="F813">
            <v>1369576</v>
          </cell>
          <cell r="G813">
            <v>0</v>
          </cell>
          <cell r="H813">
            <v>0</v>
          </cell>
          <cell r="I813">
            <v>0</v>
          </cell>
          <cell r="J813">
            <v>1369576</v>
          </cell>
          <cell r="K813">
            <v>0</v>
          </cell>
        </row>
        <row r="815">
          <cell r="F815">
            <v>1457653</v>
          </cell>
          <cell r="G815">
            <v>0</v>
          </cell>
          <cell r="H815">
            <v>0</v>
          </cell>
          <cell r="I815">
            <v>0</v>
          </cell>
          <cell r="J815">
            <v>1457653</v>
          </cell>
          <cell r="K815">
            <v>0</v>
          </cell>
        </row>
        <row r="817">
          <cell r="F817">
            <v>0</v>
          </cell>
          <cell r="G817">
            <v>0</v>
          </cell>
          <cell r="H817">
            <v>0</v>
          </cell>
          <cell r="I817">
            <v>0</v>
          </cell>
          <cell r="J817">
            <v>0</v>
          </cell>
          <cell r="K817">
            <v>0</v>
          </cell>
        </row>
        <row r="820">
          <cell r="F820">
            <v>0</v>
          </cell>
          <cell r="G820">
            <v>0</v>
          </cell>
          <cell r="H820">
            <v>0</v>
          </cell>
          <cell r="I820">
            <v>0</v>
          </cell>
          <cell r="J820">
            <v>0</v>
          </cell>
          <cell r="K820">
            <v>0</v>
          </cell>
        </row>
        <row r="826">
          <cell r="F826">
            <v>1484000</v>
          </cell>
          <cell r="G826">
            <v>0</v>
          </cell>
          <cell r="H826">
            <v>0</v>
          </cell>
          <cell r="I826">
            <v>0</v>
          </cell>
          <cell r="J826">
            <v>1484000</v>
          </cell>
          <cell r="K826">
            <v>0</v>
          </cell>
        </row>
        <row r="830">
          <cell r="F830">
            <v>350000</v>
          </cell>
          <cell r="G830">
            <v>0</v>
          </cell>
          <cell r="H830">
            <v>0</v>
          </cell>
          <cell r="I830">
            <v>0</v>
          </cell>
          <cell r="J830">
            <v>350000</v>
          </cell>
          <cell r="K830">
            <v>0</v>
          </cell>
        </row>
        <row r="832">
          <cell r="F832">
            <v>17768808.23</v>
          </cell>
          <cell r="G832">
            <v>0</v>
          </cell>
          <cell r="H832">
            <v>0</v>
          </cell>
          <cell r="I832">
            <v>0</v>
          </cell>
          <cell r="J832">
            <v>17768808.23</v>
          </cell>
          <cell r="K832">
            <v>0</v>
          </cell>
        </row>
        <row r="834">
          <cell r="F834">
            <v>50000</v>
          </cell>
          <cell r="G834">
            <v>0</v>
          </cell>
          <cell r="H834">
            <v>0</v>
          </cell>
          <cell r="I834">
            <v>0</v>
          </cell>
          <cell r="J834">
            <v>50000</v>
          </cell>
          <cell r="K834">
            <v>0</v>
          </cell>
        </row>
        <row r="836">
          <cell r="F836">
            <v>0</v>
          </cell>
          <cell r="G836">
            <v>0</v>
          </cell>
          <cell r="H836">
            <v>0</v>
          </cell>
          <cell r="I836">
            <v>0</v>
          </cell>
          <cell r="J836">
            <v>0</v>
          </cell>
          <cell r="K836">
            <v>0</v>
          </cell>
        </row>
        <row r="838">
          <cell r="F838">
            <v>1156700</v>
          </cell>
          <cell r="G838">
            <v>0</v>
          </cell>
          <cell r="H838">
            <v>0</v>
          </cell>
          <cell r="I838">
            <v>0</v>
          </cell>
          <cell r="J838">
            <v>1156700</v>
          </cell>
          <cell r="K838">
            <v>0</v>
          </cell>
        </row>
        <row r="841">
          <cell r="F841">
            <v>0</v>
          </cell>
          <cell r="G841">
            <v>0</v>
          </cell>
          <cell r="H841">
            <v>0</v>
          </cell>
          <cell r="I841">
            <v>0</v>
          </cell>
          <cell r="J841">
            <v>0</v>
          </cell>
          <cell r="K841">
            <v>0</v>
          </cell>
        </row>
        <row r="844">
          <cell r="F844">
            <v>411000</v>
          </cell>
          <cell r="G844">
            <v>0</v>
          </cell>
          <cell r="H844">
            <v>0</v>
          </cell>
          <cell r="I844">
            <v>0</v>
          </cell>
          <cell r="J844">
            <v>411000</v>
          </cell>
          <cell r="K844">
            <v>0</v>
          </cell>
        </row>
        <row r="846">
          <cell r="F846">
            <v>12298650.99</v>
          </cell>
          <cell r="G846">
            <v>0</v>
          </cell>
          <cell r="H846">
            <v>0</v>
          </cell>
          <cell r="I846">
            <v>0</v>
          </cell>
          <cell r="J846">
            <v>12298650.99</v>
          </cell>
          <cell r="K846">
            <v>0</v>
          </cell>
        </row>
        <row r="848">
          <cell r="F848">
            <v>350900</v>
          </cell>
          <cell r="G848">
            <v>0</v>
          </cell>
          <cell r="H848">
            <v>0</v>
          </cell>
          <cell r="I848">
            <v>0</v>
          </cell>
          <cell r="J848">
            <v>350900</v>
          </cell>
          <cell r="K848">
            <v>0</v>
          </cell>
        </row>
        <row r="850">
          <cell r="F850">
            <v>0</v>
          </cell>
          <cell r="G850">
            <v>0</v>
          </cell>
          <cell r="H850">
            <v>0</v>
          </cell>
          <cell r="I850">
            <v>0</v>
          </cell>
          <cell r="J850">
            <v>0</v>
          </cell>
          <cell r="K850">
            <v>0</v>
          </cell>
        </row>
        <row r="852">
          <cell r="F852">
            <v>3980701</v>
          </cell>
          <cell r="G852">
            <v>0</v>
          </cell>
          <cell r="H852">
            <v>0</v>
          </cell>
          <cell r="I852">
            <v>0</v>
          </cell>
          <cell r="J852">
            <v>3980701</v>
          </cell>
          <cell r="K852">
            <v>0</v>
          </cell>
        </row>
        <row r="854">
          <cell r="F854">
            <v>0</v>
          </cell>
          <cell r="G854">
            <v>0</v>
          </cell>
          <cell r="H854">
            <v>0</v>
          </cell>
          <cell r="I854">
            <v>0</v>
          </cell>
          <cell r="J854">
            <v>0</v>
          </cell>
          <cell r="K854">
            <v>0</v>
          </cell>
        </row>
        <row r="857">
          <cell r="F857">
            <v>396000</v>
          </cell>
          <cell r="G857">
            <v>0</v>
          </cell>
          <cell r="H857">
            <v>0</v>
          </cell>
          <cell r="I857">
            <v>0</v>
          </cell>
          <cell r="J857">
            <v>396000</v>
          </cell>
          <cell r="K857">
            <v>0</v>
          </cell>
        </row>
        <row r="864">
          <cell r="F864">
            <v>6748720</v>
          </cell>
          <cell r="G864">
            <v>0</v>
          </cell>
          <cell r="H864">
            <v>0</v>
          </cell>
          <cell r="I864">
            <v>0</v>
          </cell>
          <cell r="J864">
            <v>6748720</v>
          </cell>
          <cell r="K864">
            <v>0</v>
          </cell>
        </row>
        <row r="870">
          <cell r="F870">
            <v>407400</v>
          </cell>
          <cell r="G870">
            <v>407400</v>
          </cell>
          <cell r="H870">
            <v>0</v>
          </cell>
          <cell r="I870">
            <v>0</v>
          </cell>
          <cell r="J870">
            <v>407400</v>
          </cell>
          <cell r="K870">
            <v>407400</v>
          </cell>
        </row>
        <row r="875">
          <cell r="F875">
            <v>2507700</v>
          </cell>
          <cell r="G875">
            <v>2507700</v>
          </cell>
          <cell r="H875">
            <v>0</v>
          </cell>
          <cell r="I875">
            <v>0</v>
          </cell>
          <cell r="J875">
            <v>2507700</v>
          </cell>
          <cell r="K875">
            <v>2507700</v>
          </cell>
        </row>
        <row r="877">
          <cell r="F877">
            <v>41600</v>
          </cell>
          <cell r="G877">
            <v>41600</v>
          </cell>
          <cell r="H877">
            <v>0</v>
          </cell>
          <cell r="I877">
            <v>0</v>
          </cell>
          <cell r="J877">
            <v>41600</v>
          </cell>
          <cell r="K877">
            <v>41600</v>
          </cell>
        </row>
        <row r="879">
          <cell r="F879">
            <v>523400</v>
          </cell>
          <cell r="G879">
            <v>523400</v>
          </cell>
          <cell r="H879">
            <v>0</v>
          </cell>
          <cell r="I879">
            <v>0</v>
          </cell>
          <cell r="J879">
            <v>523400</v>
          </cell>
          <cell r="K879">
            <v>523400</v>
          </cell>
        </row>
        <row r="883">
          <cell r="F883">
            <v>66100</v>
          </cell>
          <cell r="G883">
            <v>66100</v>
          </cell>
          <cell r="H883">
            <v>0</v>
          </cell>
          <cell r="I883">
            <v>0</v>
          </cell>
          <cell r="J883">
            <v>66100</v>
          </cell>
          <cell r="K883">
            <v>66100</v>
          </cell>
        </row>
        <row r="885">
          <cell r="F885">
            <v>11404600</v>
          </cell>
          <cell r="G885">
            <v>11404600</v>
          </cell>
          <cell r="H885">
            <v>0</v>
          </cell>
          <cell r="I885">
            <v>0</v>
          </cell>
          <cell r="J885">
            <v>11404600</v>
          </cell>
          <cell r="K885">
            <v>11404600</v>
          </cell>
        </row>
        <row r="891">
          <cell r="F891">
            <v>238800</v>
          </cell>
          <cell r="G891">
            <v>238800</v>
          </cell>
          <cell r="H891">
            <v>0</v>
          </cell>
          <cell r="I891">
            <v>0</v>
          </cell>
          <cell r="J891">
            <v>238800</v>
          </cell>
          <cell r="K891">
            <v>238800</v>
          </cell>
        </row>
        <row r="892">
          <cell r="F892">
            <v>358100</v>
          </cell>
          <cell r="G892">
            <v>358100</v>
          </cell>
          <cell r="H892">
            <v>0</v>
          </cell>
          <cell r="I892">
            <v>0</v>
          </cell>
          <cell r="J892">
            <v>358100</v>
          </cell>
          <cell r="K892">
            <v>358100</v>
          </cell>
        </row>
        <row r="894">
          <cell r="F894">
            <v>23877400</v>
          </cell>
          <cell r="G894">
            <v>23877400</v>
          </cell>
          <cell r="H894">
            <v>0</v>
          </cell>
          <cell r="I894">
            <v>0</v>
          </cell>
          <cell r="J894">
            <v>23877400</v>
          </cell>
          <cell r="K894">
            <v>23877400</v>
          </cell>
        </row>
        <row r="898">
          <cell r="F898">
            <v>35583600</v>
          </cell>
          <cell r="G898">
            <v>35583600</v>
          </cell>
          <cell r="H898">
            <v>0</v>
          </cell>
          <cell r="I898">
            <v>0</v>
          </cell>
          <cell r="J898">
            <v>35583600</v>
          </cell>
          <cell r="K898">
            <v>35583600</v>
          </cell>
        </row>
        <row r="900">
          <cell r="F900">
            <v>81800</v>
          </cell>
          <cell r="G900">
            <v>81800</v>
          </cell>
          <cell r="H900">
            <v>0</v>
          </cell>
          <cell r="I900">
            <v>0</v>
          </cell>
          <cell r="J900">
            <v>81800</v>
          </cell>
          <cell r="K900">
            <v>81800</v>
          </cell>
        </row>
        <row r="902">
          <cell r="F902">
            <v>6227765.25</v>
          </cell>
          <cell r="G902">
            <v>6227765.25</v>
          </cell>
          <cell r="H902">
            <v>0</v>
          </cell>
          <cell r="I902">
            <v>0</v>
          </cell>
          <cell r="J902">
            <v>6227765.25</v>
          </cell>
          <cell r="K902">
            <v>6227765.25</v>
          </cell>
        </row>
        <row r="903">
          <cell r="F903">
            <v>380234.75</v>
          </cell>
          <cell r="G903">
            <v>380234.75</v>
          </cell>
          <cell r="H903">
            <v>0</v>
          </cell>
          <cell r="I903">
            <v>0</v>
          </cell>
          <cell r="J903">
            <v>380234.75</v>
          </cell>
          <cell r="K903">
            <v>380234.75</v>
          </cell>
        </row>
        <row r="907">
          <cell r="F907">
            <v>427200</v>
          </cell>
          <cell r="G907">
            <v>427200</v>
          </cell>
          <cell r="H907">
            <v>0</v>
          </cell>
          <cell r="I907">
            <v>0</v>
          </cell>
          <cell r="J907">
            <v>427200</v>
          </cell>
          <cell r="K907">
            <v>427200</v>
          </cell>
        </row>
        <row r="909">
          <cell r="F909">
            <v>1775267.87</v>
          </cell>
          <cell r="G909">
            <v>1775267.87</v>
          </cell>
          <cell r="H909">
            <v>0</v>
          </cell>
          <cell r="I909">
            <v>0</v>
          </cell>
          <cell r="J909">
            <v>1775267.87</v>
          </cell>
          <cell r="K909">
            <v>1775267.87</v>
          </cell>
        </row>
        <row r="910">
          <cell r="F910">
            <v>112732.13</v>
          </cell>
          <cell r="G910">
            <v>112732.13</v>
          </cell>
          <cell r="H910">
            <v>0</v>
          </cell>
          <cell r="I910">
            <v>0</v>
          </cell>
          <cell r="J910">
            <v>112732.13</v>
          </cell>
          <cell r="K910">
            <v>112732.13</v>
          </cell>
        </row>
        <row r="912">
          <cell r="F912">
            <v>9751400</v>
          </cell>
          <cell r="G912">
            <v>9751400</v>
          </cell>
          <cell r="H912">
            <v>0</v>
          </cell>
          <cell r="I912">
            <v>0</v>
          </cell>
          <cell r="J912">
            <v>9751400</v>
          </cell>
          <cell r="K912">
            <v>9751400</v>
          </cell>
        </row>
        <row r="918">
          <cell r="F918">
            <v>413528</v>
          </cell>
          <cell r="G918">
            <v>0</v>
          </cell>
          <cell r="H918">
            <v>0</v>
          </cell>
          <cell r="I918">
            <v>0</v>
          </cell>
          <cell r="J918">
            <v>413528</v>
          </cell>
          <cell r="K918">
            <v>0</v>
          </cell>
        </row>
        <row r="919">
          <cell r="F919">
            <v>0</v>
          </cell>
          <cell r="G919">
            <v>0</v>
          </cell>
          <cell r="H919">
            <v>0</v>
          </cell>
          <cell r="I919">
            <v>0</v>
          </cell>
          <cell r="J919">
            <v>0</v>
          </cell>
          <cell r="K919">
            <v>0</v>
          </cell>
        </row>
        <row r="926">
          <cell r="F926">
            <v>50000</v>
          </cell>
          <cell r="G926">
            <v>0</v>
          </cell>
          <cell r="H926">
            <v>0</v>
          </cell>
          <cell r="I926">
            <v>0</v>
          </cell>
          <cell r="J926">
            <v>50000</v>
          </cell>
          <cell r="K926">
            <v>0</v>
          </cell>
        </row>
        <row r="928">
          <cell r="F928">
            <v>4167003.32</v>
          </cell>
          <cell r="G928">
            <v>0</v>
          </cell>
          <cell r="H928">
            <v>0</v>
          </cell>
          <cell r="I928">
            <v>0</v>
          </cell>
          <cell r="J928">
            <v>4167003.32</v>
          </cell>
          <cell r="K928">
            <v>0</v>
          </cell>
        </row>
        <row r="930">
          <cell r="F930">
            <v>242836.41</v>
          </cell>
          <cell r="G930">
            <v>0</v>
          </cell>
          <cell r="H930">
            <v>0</v>
          </cell>
          <cell r="I930">
            <v>0</v>
          </cell>
          <cell r="J930">
            <v>242836.41</v>
          </cell>
          <cell r="K930">
            <v>0</v>
          </cell>
        </row>
        <row r="932">
          <cell r="F932">
            <v>265407.15999999997</v>
          </cell>
          <cell r="G932">
            <v>0</v>
          </cell>
          <cell r="H932">
            <v>0</v>
          </cell>
          <cell r="I932">
            <v>0</v>
          </cell>
          <cell r="J932">
            <v>265407.15999999997</v>
          </cell>
          <cell r="K932">
            <v>0</v>
          </cell>
        </row>
        <row r="934">
          <cell r="F934">
            <v>142366.49</v>
          </cell>
          <cell r="G934">
            <v>0</v>
          </cell>
          <cell r="H934">
            <v>0</v>
          </cell>
          <cell r="I934">
            <v>0</v>
          </cell>
          <cell r="J934">
            <v>142366.49</v>
          </cell>
          <cell r="K934">
            <v>0</v>
          </cell>
        </row>
        <row r="936">
          <cell r="F936">
            <v>15600</v>
          </cell>
          <cell r="G936">
            <v>0</v>
          </cell>
          <cell r="H936">
            <v>0</v>
          </cell>
          <cell r="I936">
            <v>0</v>
          </cell>
          <cell r="J936">
            <v>15600</v>
          </cell>
          <cell r="K936">
            <v>0</v>
          </cell>
        </row>
        <row r="937">
          <cell r="F937">
            <v>1384400</v>
          </cell>
          <cell r="G937">
            <v>0</v>
          </cell>
          <cell r="H937">
            <v>0</v>
          </cell>
          <cell r="I937">
            <v>0</v>
          </cell>
          <cell r="J937">
            <v>1384400</v>
          </cell>
          <cell r="K937">
            <v>0</v>
          </cell>
        </row>
        <row r="940">
          <cell r="F940">
            <v>0</v>
          </cell>
          <cell r="G940">
            <v>0</v>
          </cell>
          <cell r="H940">
            <v>0</v>
          </cell>
          <cell r="I940">
            <v>0</v>
          </cell>
          <cell r="J940">
            <v>0</v>
          </cell>
          <cell r="K940">
            <v>0</v>
          </cell>
        </row>
        <row r="942">
          <cell r="F942">
            <v>0</v>
          </cell>
          <cell r="G942">
            <v>0</v>
          </cell>
          <cell r="H942">
            <v>0</v>
          </cell>
          <cell r="I942">
            <v>0</v>
          </cell>
          <cell r="J942">
            <v>0</v>
          </cell>
          <cell r="K942">
            <v>0</v>
          </cell>
        </row>
        <row r="947">
          <cell r="F947">
            <v>263700</v>
          </cell>
          <cell r="G947">
            <v>0</v>
          </cell>
          <cell r="H947">
            <v>0</v>
          </cell>
          <cell r="I947">
            <v>0</v>
          </cell>
          <cell r="J947">
            <v>263700</v>
          </cell>
          <cell r="K947">
            <v>0</v>
          </cell>
        </row>
        <row r="951">
          <cell r="F951">
            <v>0</v>
          </cell>
          <cell r="G951">
            <v>0</v>
          </cell>
          <cell r="H951">
            <v>0</v>
          </cell>
          <cell r="I951">
            <v>0</v>
          </cell>
          <cell r="J951">
            <v>0</v>
          </cell>
          <cell r="K951">
            <v>0</v>
          </cell>
        </row>
        <row r="958">
          <cell r="F958">
            <v>400000</v>
          </cell>
          <cell r="G958">
            <v>0</v>
          </cell>
          <cell r="H958">
            <v>0</v>
          </cell>
          <cell r="I958">
            <v>0</v>
          </cell>
          <cell r="J958">
            <v>400000</v>
          </cell>
          <cell r="K958">
            <v>0</v>
          </cell>
        </row>
        <row r="960">
          <cell r="F960">
            <v>7327294.5899999999</v>
          </cell>
          <cell r="G960">
            <v>0</v>
          </cell>
          <cell r="H960">
            <v>0</v>
          </cell>
          <cell r="I960">
            <v>0</v>
          </cell>
          <cell r="J960">
            <v>7327294.5899999999</v>
          </cell>
          <cell r="K960">
            <v>0</v>
          </cell>
        </row>
        <row r="962">
          <cell r="F962">
            <v>78968.75</v>
          </cell>
          <cell r="G962">
            <v>0</v>
          </cell>
          <cell r="H962">
            <v>0</v>
          </cell>
          <cell r="I962">
            <v>0</v>
          </cell>
          <cell r="J962">
            <v>78968.75</v>
          </cell>
          <cell r="K962">
            <v>0</v>
          </cell>
        </row>
        <row r="964">
          <cell r="F964">
            <v>182405.46</v>
          </cell>
          <cell r="G964">
            <v>0</v>
          </cell>
          <cell r="H964">
            <v>0</v>
          </cell>
          <cell r="I964">
            <v>0</v>
          </cell>
          <cell r="J964">
            <v>182405.46</v>
          </cell>
          <cell r="K964">
            <v>0</v>
          </cell>
        </row>
        <row r="966">
          <cell r="F966">
            <v>816459.79</v>
          </cell>
          <cell r="G966">
            <v>0</v>
          </cell>
          <cell r="H966">
            <v>0</v>
          </cell>
          <cell r="I966">
            <v>0</v>
          </cell>
          <cell r="J966">
            <v>816459.79</v>
          </cell>
          <cell r="K966">
            <v>0</v>
          </cell>
        </row>
      </sheetData>
      <sheetData sheetId="11" refreshError="1"/>
      <sheetData sheetId="12" refreshError="1">
        <row r="17">
          <cell r="G17">
            <v>2666027.04</v>
          </cell>
        </row>
        <row r="119">
          <cell r="G119">
            <v>30000</v>
          </cell>
          <cell r="K119">
            <v>30000</v>
          </cell>
          <cell r="L119">
            <v>0</v>
          </cell>
        </row>
        <row r="276">
          <cell r="I276">
            <v>0</v>
          </cell>
          <cell r="L276">
            <v>0</v>
          </cell>
        </row>
        <row r="329">
          <cell r="G329">
            <v>26939375.899999999</v>
          </cell>
          <cell r="H329">
            <v>0</v>
          </cell>
          <cell r="I329">
            <v>0</v>
          </cell>
          <cell r="J329">
            <v>0</v>
          </cell>
          <cell r="K329">
            <v>26939375.899999999</v>
          </cell>
          <cell r="L329">
            <v>0</v>
          </cell>
        </row>
        <row r="335">
          <cell r="G335">
            <v>16788859.920000002</v>
          </cell>
          <cell r="K335">
            <v>16788859.920000002</v>
          </cell>
          <cell r="L335">
            <v>0</v>
          </cell>
        </row>
        <row r="337">
          <cell r="G337">
            <v>62436204.700000003</v>
          </cell>
          <cell r="I337">
            <v>0</v>
          </cell>
          <cell r="K337">
            <v>62436204.700000003</v>
          </cell>
          <cell r="L337">
            <v>0</v>
          </cell>
        </row>
        <row r="339">
          <cell r="G339">
            <v>63366709.310000002</v>
          </cell>
          <cell r="I339">
            <v>0</v>
          </cell>
          <cell r="K339">
            <v>63366709.310000002</v>
          </cell>
          <cell r="L339">
            <v>0</v>
          </cell>
        </row>
        <row r="394">
          <cell r="G394">
            <v>1874004.51</v>
          </cell>
          <cell r="H394">
            <v>0</v>
          </cell>
          <cell r="I394">
            <v>0</v>
          </cell>
          <cell r="J394">
            <v>0</v>
          </cell>
          <cell r="K394">
            <v>1874004.51</v>
          </cell>
          <cell r="L394">
            <v>0</v>
          </cell>
        </row>
        <row r="431">
          <cell r="G431">
            <v>0</v>
          </cell>
          <cell r="K431">
            <v>0</v>
          </cell>
          <cell r="L431">
            <v>0</v>
          </cell>
        </row>
      </sheetData>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1462"/>
  <sheetViews>
    <sheetView tabSelected="1" topLeftCell="A364" zoomScale="90" zoomScaleNormal="90" workbookViewId="0">
      <selection activeCell="A400" sqref="A400"/>
    </sheetView>
  </sheetViews>
  <sheetFormatPr defaultRowHeight="12" x14ac:dyDescent="0.2"/>
  <cols>
    <col min="1" max="1" width="62.28515625" style="4" customWidth="1"/>
    <col min="2" max="2" width="11.5703125" style="30" customWidth="1"/>
    <col min="3" max="3" width="7.42578125" style="30" customWidth="1"/>
    <col min="4" max="4" width="6.7109375" style="30" customWidth="1"/>
    <col min="5" max="5" width="5.42578125" style="30" customWidth="1"/>
    <col min="6" max="6" width="18.7109375" style="47" hidden="1" customWidth="1"/>
    <col min="7" max="7" width="17.85546875" style="47" hidden="1" customWidth="1"/>
    <col min="8" max="8" width="15.5703125" style="5" hidden="1" customWidth="1"/>
    <col min="9" max="9" width="14.5703125" style="5" hidden="1" customWidth="1"/>
    <col min="10" max="10" width="18.140625" style="5" customWidth="1"/>
    <col min="11" max="11" width="18.5703125" style="5" customWidth="1"/>
    <col min="12" max="12" width="26.5703125" style="3" customWidth="1"/>
    <col min="13" max="13" width="13.85546875" style="3" bestFit="1" customWidth="1"/>
    <col min="14" max="16384" width="9.140625" style="3"/>
  </cols>
  <sheetData>
    <row r="1" spans="1:13" s="48" customFormat="1" ht="12.75" x14ac:dyDescent="0.2">
      <c r="A1" s="51" t="s">
        <v>0</v>
      </c>
      <c r="B1" s="51"/>
      <c r="C1" s="51"/>
      <c r="D1" s="51"/>
      <c r="E1" s="51"/>
      <c r="F1" s="51"/>
      <c r="G1" s="51"/>
      <c r="H1" s="51"/>
      <c r="I1" s="51"/>
      <c r="J1" s="51"/>
      <c r="K1" s="51"/>
    </row>
    <row r="2" spans="1:13" s="48" customFormat="1" ht="12.75" x14ac:dyDescent="0.2">
      <c r="A2" s="52" t="s">
        <v>1</v>
      </c>
      <c r="B2" s="52"/>
      <c r="C2" s="52"/>
      <c r="D2" s="52"/>
      <c r="E2" s="52"/>
      <c r="F2" s="52"/>
      <c r="G2" s="52"/>
      <c r="H2" s="52"/>
      <c r="I2" s="52"/>
      <c r="J2" s="52"/>
      <c r="K2" s="52"/>
    </row>
    <row r="3" spans="1:13" s="48" customFormat="1" ht="12.75" x14ac:dyDescent="0.2">
      <c r="A3" s="53" t="s">
        <v>2</v>
      </c>
      <c r="B3" s="53"/>
      <c r="C3" s="53"/>
      <c r="D3" s="53"/>
      <c r="E3" s="53"/>
      <c r="F3" s="53"/>
      <c r="G3" s="53"/>
      <c r="H3" s="53"/>
      <c r="I3" s="53"/>
      <c r="J3" s="53"/>
      <c r="K3" s="53"/>
    </row>
    <row r="4" spans="1:13" s="48" customFormat="1" ht="12.75" x14ac:dyDescent="0.2">
      <c r="A4" s="54" t="s">
        <v>3</v>
      </c>
      <c r="B4" s="54"/>
      <c r="C4" s="54"/>
      <c r="D4" s="54"/>
      <c r="E4" s="54"/>
      <c r="F4" s="54"/>
      <c r="G4" s="54"/>
      <c r="H4" s="1"/>
      <c r="I4" s="1"/>
      <c r="J4" s="1"/>
      <c r="K4" s="1"/>
    </row>
    <row r="5" spans="1:13" s="48" customFormat="1" ht="12.75" x14ac:dyDescent="0.2">
      <c r="A5" s="50" t="s">
        <v>4</v>
      </c>
      <c r="B5" s="50"/>
      <c r="C5" s="50"/>
      <c r="D5" s="50"/>
      <c r="E5" s="50"/>
      <c r="F5" s="50"/>
      <c r="G5" s="50"/>
      <c r="H5" s="50"/>
      <c r="I5" s="50"/>
      <c r="J5" s="50"/>
      <c r="K5" s="50"/>
    </row>
    <row r="6" spans="1:13" x14ac:dyDescent="0.2">
      <c r="A6" s="6"/>
      <c r="B6" s="7"/>
      <c r="C6" s="7"/>
      <c r="D6" s="7"/>
      <c r="E6" s="7"/>
      <c r="F6" s="8"/>
      <c r="G6" s="8"/>
      <c r="I6" s="9"/>
    </row>
    <row r="7" spans="1:13" x14ac:dyDescent="0.2">
      <c r="A7" s="10" t="s">
        <v>3</v>
      </c>
      <c r="B7" s="7" t="s">
        <v>3</v>
      </c>
      <c r="C7" s="55"/>
      <c r="D7" s="55"/>
      <c r="E7" s="55"/>
      <c r="F7" s="55"/>
      <c r="G7" s="55"/>
      <c r="K7" s="49" t="s">
        <v>5</v>
      </c>
    </row>
    <row r="8" spans="1:13" x14ac:dyDescent="0.2">
      <c r="A8" s="56" t="s">
        <v>6</v>
      </c>
      <c r="B8" s="58" t="s">
        <v>7</v>
      </c>
      <c r="C8" s="58" t="s">
        <v>8</v>
      </c>
      <c r="D8" s="58" t="s">
        <v>9</v>
      </c>
      <c r="E8" s="58" t="s">
        <v>10</v>
      </c>
      <c r="F8" s="60" t="s">
        <v>11</v>
      </c>
      <c r="G8" s="62" t="s">
        <v>12</v>
      </c>
      <c r="H8" s="64" t="s">
        <v>13</v>
      </c>
      <c r="I8" s="64" t="s">
        <v>13</v>
      </c>
      <c r="J8" s="60" t="s">
        <v>11</v>
      </c>
      <c r="K8" s="62" t="s">
        <v>12</v>
      </c>
    </row>
    <row r="9" spans="1:13" x14ac:dyDescent="0.2">
      <c r="A9" s="57"/>
      <c r="B9" s="59"/>
      <c r="C9" s="59"/>
      <c r="D9" s="59"/>
      <c r="E9" s="59"/>
      <c r="F9" s="61"/>
      <c r="G9" s="63"/>
      <c r="H9" s="65"/>
      <c r="I9" s="65"/>
      <c r="J9" s="61"/>
      <c r="K9" s="63"/>
    </row>
    <row r="10" spans="1:13" s="17" customFormat="1" ht="24" x14ac:dyDescent="0.2">
      <c r="A10" s="11" t="s">
        <v>14</v>
      </c>
      <c r="B10" s="12" t="s">
        <v>15</v>
      </c>
      <c r="C10" s="13"/>
      <c r="D10" s="14"/>
      <c r="E10" s="14"/>
      <c r="F10" s="15">
        <f t="shared" ref="F10:K10" si="0">F11+F40+F78+F84+F100+F113+F153+F129</f>
        <v>44987781.700000003</v>
      </c>
      <c r="G10" s="15">
        <f t="shared" si="0"/>
        <v>477068</v>
      </c>
      <c r="H10" s="15">
        <f t="shared" si="0"/>
        <v>0</v>
      </c>
      <c r="I10" s="15">
        <f t="shared" si="0"/>
        <v>0</v>
      </c>
      <c r="J10" s="15">
        <f t="shared" si="0"/>
        <v>44987781.700000003</v>
      </c>
      <c r="K10" s="15">
        <f t="shared" si="0"/>
        <v>477068</v>
      </c>
      <c r="L10" s="16"/>
      <c r="M10" s="16"/>
    </row>
    <row r="11" spans="1:13" x14ac:dyDescent="0.2">
      <c r="A11" s="18" t="s">
        <v>16</v>
      </c>
      <c r="B11" s="12" t="s">
        <v>17</v>
      </c>
      <c r="C11" s="13"/>
      <c r="D11" s="14"/>
      <c r="E11" s="14"/>
      <c r="F11" s="15">
        <f>F12</f>
        <v>8376452.3200000003</v>
      </c>
      <c r="G11" s="15">
        <f t="shared" ref="G11:K11" si="1">G12</f>
        <v>0</v>
      </c>
      <c r="H11" s="15">
        <f t="shared" si="1"/>
        <v>0</v>
      </c>
      <c r="I11" s="15">
        <f t="shared" si="1"/>
        <v>0</v>
      </c>
      <c r="J11" s="15">
        <f t="shared" si="1"/>
        <v>8376452.3200000003</v>
      </c>
      <c r="K11" s="15">
        <f t="shared" si="1"/>
        <v>0</v>
      </c>
      <c r="L11" s="16"/>
      <c r="M11" s="16"/>
    </row>
    <row r="12" spans="1:13" ht="24" x14ac:dyDescent="0.2">
      <c r="A12" s="18" t="s">
        <v>18</v>
      </c>
      <c r="B12" s="12" t="s">
        <v>19</v>
      </c>
      <c r="C12" s="13"/>
      <c r="D12" s="14"/>
      <c r="E12" s="14"/>
      <c r="F12" s="15">
        <f>F33+F17+F21+F25+F29+F13</f>
        <v>8376452.3200000003</v>
      </c>
      <c r="G12" s="15">
        <f t="shared" ref="G12:K12" si="2">G33+G17+G21+G25+G29+G13</f>
        <v>0</v>
      </c>
      <c r="H12" s="15">
        <f t="shared" si="2"/>
        <v>0</v>
      </c>
      <c r="I12" s="15">
        <f t="shared" si="2"/>
        <v>0</v>
      </c>
      <c r="J12" s="15">
        <f t="shared" si="2"/>
        <v>8376452.3200000003</v>
      </c>
      <c r="K12" s="15">
        <f t="shared" si="2"/>
        <v>0</v>
      </c>
      <c r="L12" s="16"/>
      <c r="M12" s="16"/>
    </row>
    <row r="13" spans="1:13" ht="36" x14ac:dyDescent="0.2">
      <c r="A13" s="18" t="s">
        <v>20</v>
      </c>
      <c r="B13" s="12" t="s">
        <v>21</v>
      </c>
      <c r="C13" s="13"/>
      <c r="D13" s="14"/>
      <c r="E13" s="14"/>
      <c r="F13" s="15">
        <f>F14</f>
        <v>50000</v>
      </c>
      <c r="G13" s="15">
        <f t="shared" ref="G13:K15" si="3">G14</f>
        <v>0</v>
      </c>
      <c r="H13" s="15">
        <f t="shared" si="3"/>
        <v>0</v>
      </c>
      <c r="I13" s="15">
        <f t="shared" si="3"/>
        <v>0</v>
      </c>
      <c r="J13" s="15">
        <f t="shared" si="3"/>
        <v>50000</v>
      </c>
      <c r="K13" s="15">
        <f t="shared" si="3"/>
        <v>0</v>
      </c>
      <c r="L13" s="16"/>
      <c r="M13" s="16"/>
    </row>
    <row r="14" spans="1:13" ht="24" x14ac:dyDescent="0.2">
      <c r="A14" s="18" t="s">
        <v>22</v>
      </c>
      <c r="B14" s="12" t="s">
        <v>21</v>
      </c>
      <c r="C14" s="13">
        <v>600</v>
      </c>
      <c r="D14" s="14"/>
      <c r="E14" s="14"/>
      <c r="F14" s="15">
        <f>F15</f>
        <v>50000</v>
      </c>
      <c r="G14" s="15">
        <f t="shared" si="3"/>
        <v>0</v>
      </c>
      <c r="H14" s="15">
        <f t="shared" si="3"/>
        <v>0</v>
      </c>
      <c r="I14" s="15">
        <f t="shared" si="3"/>
        <v>0</v>
      </c>
      <c r="J14" s="15">
        <f t="shared" si="3"/>
        <v>50000</v>
      </c>
      <c r="K14" s="15">
        <f t="shared" si="3"/>
        <v>0</v>
      </c>
      <c r="L14" s="16"/>
      <c r="M14" s="16"/>
    </row>
    <row r="15" spans="1:13" x14ac:dyDescent="0.2">
      <c r="A15" s="18" t="s">
        <v>23</v>
      </c>
      <c r="B15" s="12" t="s">
        <v>21</v>
      </c>
      <c r="C15" s="13">
        <v>600</v>
      </c>
      <c r="D15" s="14" t="s">
        <v>24</v>
      </c>
      <c r="E15" s="14"/>
      <c r="F15" s="15">
        <f>F16</f>
        <v>50000</v>
      </c>
      <c r="G15" s="15">
        <f t="shared" si="3"/>
        <v>0</v>
      </c>
      <c r="H15" s="15">
        <f t="shared" si="3"/>
        <v>0</v>
      </c>
      <c r="I15" s="15">
        <f t="shared" si="3"/>
        <v>0</v>
      </c>
      <c r="J15" s="15">
        <f t="shared" si="3"/>
        <v>50000</v>
      </c>
      <c r="K15" s="15">
        <f t="shared" si="3"/>
        <v>0</v>
      </c>
      <c r="L15" s="16"/>
      <c r="M15" s="16"/>
    </row>
    <row r="16" spans="1:13" x14ac:dyDescent="0.2">
      <c r="A16" s="18" t="s">
        <v>25</v>
      </c>
      <c r="B16" s="12" t="s">
        <v>21</v>
      </c>
      <c r="C16" s="13">
        <v>600</v>
      </c>
      <c r="D16" s="14" t="s">
        <v>24</v>
      </c>
      <c r="E16" s="14" t="s">
        <v>24</v>
      </c>
      <c r="F16" s="15">
        <f>'[1]8. разд '!F654</f>
        <v>50000</v>
      </c>
      <c r="G16" s="15">
        <f>'[1]8. разд '!G654</f>
        <v>0</v>
      </c>
      <c r="H16" s="15">
        <f>'[1]8. разд '!H654</f>
        <v>0</v>
      </c>
      <c r="I16" s="15">
        <f>'[1]8. разд '!I654</f>
        <v>0</v>
      </c>
      <c r="J16" s="15">
        <f>'[1]8. разд '!J654</f>
        <v>50000</v>
      </c>
      <c r="K16" s="15">
        <f>'[1]8. разд '!K654</f>
        <v>0</v>
      </c>
      <c r="L16" s="16"/>
      <c r="M16" s="16"/>
    </row>
    <row r="17" spans="1:13" ht="24" x14ac:dyDescent="0.2">
      <c r="A17" s="19" t="s">
        <v>26</v>
      </c>
      <c r="B17" s="12" t="s">
        <v>27</v>
      </c>
      <c r="C17" s="13"/>
      <c r="D17" s="14"/>
      <c r="E17" s="14"/>
      <c r="F17" s="15">
        <f>F18</f>
        <v>6539465.8799999999</v>
      </c>
      <c r="G17" s="15">
        <f t="shared" ref="G17:K19" si="4">G18</f>
        <v>0</v>
      </c>
      <c r="H17" s="15">
        <f t="shared" si="4"/>
        <v>0</v>
      </c>
      <c r="I17" s="15">
        <f t="shared" si="4"/>
        <v>0</v>
      </c>
      <c r="J17" s="15">
        <f t="shared" si="4"/>
        <v>6539465.8799999999</v>
      </c>
      <c r="K17" s="15">
        <f t="shared" si="4"/>
        <v>0</v>
      </c>
      <c r="L17" s="16"/>
      <c r="M17" s="16"/>
    </row>
    <row r="18" spans="1:13" ht="24" x14ac:dyDescent="0.2">
      <c r="A18" s="18" t="s">
        <v>22</v>
      </c>
      <c r="B18" s="12" t="s">
        <v>27</v>
      </c>
      <c r="C18" s="13">
        <v>600</v>
      </c>
      <c r="D18" s="14"/>
      <c r="E18" s="14"/>
      <c r="F18" s="15">
        <f>F19</f>
        <v>6539465.8799999999</v>
      </c>
      <c r="G18" s="15">
        <f t="shared" si="4"/>
        <v>0</v>
      </c>
      <c r="H18" s="15">
        <f t="shared" si="4"/>
        <v>0</v>
      </c>
      <c r="I18" s="15">
        <f t="shared" si="4"/>
        <v>0</v>
      </c>
      <c r="J18" s="15">
        <f t="shared" si="4"/>
        <v>6539465.8799999999</v>
      </c>
      <c r="K18" s="15">
        <f t="shared" si="4"/>
        <v>0</v>
      </c>
      <c r="L18" s="16"/>
      <c r="M18" s="16"/>
    </row>
    <row r="19" spans="1:13" x14ac:dyDescent="0.2">
      <c r="A19" s="18" t="s">
        <v>23</v>
      </c>
      <c r="B19" s="12" t="s">
        <v>27</v>
      </c>
      <c r="C19" s="13">
        <v>600</v>
      </c>
      <c r="D19" s="14" t="s">
        <v>24</v>
      </c>
      <c r="E19" s="14"/>
      <c r="F19" s="15">
        <f>F20</f>
        <v>6539465.8799999999</v>
      </c>
      <c r="G19" s="15">
        <f t="shared" si="4"/>
        <v>0</v>
      </c>
      <c r="H19" s="15">
        <f t="shared" si="4"/>
        <v>0</v>
      </c>
      <c r="I19" s="15">
        <f t="shared" si="4"/>
        <v>0</v>
      </c>
      <c r="J19" s="15">
        <f t="shared" si="4"/>
        <v>6539465.8799999999</v>
      </c>
      <c r="K19" s="15">
        <f t="shared" si="4"/>
        <v>0</v>
      </c>
      <c r="L19" s="16"/>
      <c r="M19" s="16"/>
    </row>
    <row r="20" spans="1:13" x14ac:dyDescent="0.2">
      <c r="A20" s="18" t="s">
        <v>25</v>
      </c>
      <c r="B20" s="12" t="s">
        <v>27</v>
      </c>
      <c r="C20" s="13">
        <v>600</v>
      </c>
      <c r="D20" s="14" t="s">
        <v>24</v>
      </c>
      <c r="E20" s="14" t="s">
        <v>24</v>
      </c>
      <c r="F20" s="15">
        <f>'[1]8. разд '!F656</f>
        <v>6539465.8799999999</v>
      </c>
      <c r="G20" s="15">
        <f>'[1]8. разд '!G656</f>
        <v>0</v>
      </c>
      <c r="H20" s="15">
        <f>'[1]8. разд '!H656</f>
        <v>0</v>
      </c>
      <c r="I20" s="15">
        <f>'[1]8. разд '!I656</f>
        <v>0</v>
      </c>
      <c r="J20" s="15">
        <f>'[1]8. разд '!J656</f>
        <v>6539465.8799999999</v>
      </c>
      <c r="K20" s="15">
        <f>'[1]8. разд '!K656</f>
        <v>0</v>
      </c>
      <c r="L20" s="16"/>
      <c r="M20" s="16"/>
    </row>
    <row r="21" spans="1:13" ht="24" x14ac:dyDescent="0.2">
      <c r="A21" s="19" t="s">
        <v>28</v>
      </c>
      <c r="B21" s="12" t="s">
        <v>29</v>
      </c>
      <c r="C21" s="13"/>
      <c r="D21" s="14"/>
      <c r="E21" s="14"/>
      <c r="F21" s="15">
        <f>F22</f>
        <v>513282.33</v>
      </c>
      <c r="G21" s="15">
        <f t="shared" ref="G21:K23" si="5">G22</f>
        <v>0</v>
      </c>
      <c r="H21" s="15">
        <f t="shared" si="5"/>
        <v>0</v>
      </c>
      <c r="I21" s="15">
        <f t="shared" si="5"/>
        <v>0</v>
      </c>
      <c r="J21" s="15">
        <f t="shared" si="5"/>
        <v>513282.33</v>
      </c>
      <c r="K21" s="15">
        <f t="shared" si="5"/>
        <v>0</v>
      </c>
      <c r="L21" s="16"/>
      <c r="M21" s="16"/>
    </row>
    <row r="22" spans="1:13" ht="24" x14ac:dyDescent="0.2">
      <c r="A22" s="18" t="s">
        <v>22</v>
      </c>
      <c r="B22" s="12" t="s">
        <v>29</v>
      </c>
      <c r="C22" s="13">
        <v>600</v>
      </c>
      <c r="D22" s="14"/>
      <c r="E22" s="14"/>
      <c r="F22" s="15">
        <f>F23</f>
        <v>513282.33</v>
      </c>
      <c r="G22" s="15">
        <f t="shared" si="5"/>
        <v>0</v>
      </c>
      <c r="H22" s="15">
        <f t="shared" si="5"/>
        <v>0</v>
      </c>
      <c r="I22" s="15">
        <f t="shared" si="5"/>
        <v>0</v>
      </c>
      <c r="J22" s="15">
        <f t="shared" si="5"/>
        <v>513282.33</v>
      </c>
      <c r="K22" s="15">
        <f t="shared" si="5"/>
        <v>0</v>
      </c>
      <c r="L22" s="16"/>
      <c r="M22" s="16"/>
    </row>
    <row r="23" spans="1:13" x14ac:dyDescent="0.2">
      <c r="A23" s="18" t="s">
        <v>23</v>
      </c>
      <c r="B23" s="12" t="s">
        <v>29</v>
      </c>
      <c r="C23" s="13">
        <v>600</v>
      </c>
      <c r="D23" s="14" t="s">
        <v>24</v>
      </c>
      <c r="E23" s="14"/>
      <c r="F23" s="15">
        <f>F24</f>
        <v>513282.33</v>
      </c>
      <c r="G23" s="15">
        <f t="shared" si="5"/>
        <v>0</v>
      </c>
      <c r="H23" s="15">
        <f t="shared" si="5"/>
        <v>0</v>
      </c>
      <c r="I23" s="15">
        <f t="shared" si="5"/>
        <v>0</v>
      </c>
      <c r="J23" s="15">
        <f t="shared" si="5"/>
        <v>513282.33</v>
      </c>
      <c r="K23" s="15">
        <f t="shared" si="5"/>
        <v>0</v>
      </c>
      <c r="L23" s="16"/>
      <c r="M23" s="16"/>
    </row>
    <row r="24" spans="1:13" x14ac:dyDescent="0.2">
      <c r="A24" s="18" t="s">
        <v>25</v>
      </c>
      <c r="B24" s="12" t="s">
        <v>29</v>
      </c>
      <c r="C24" s="13">
        <v>600</v>
      </c>
      <c r="D24" s="14" t="s">
        <v>24</v>
      </c>
      <c r="E24" s="14" t="s">
        <v>24</v>
      </c>
      <c r="F24" s="15">
        <f>'[1]8. разд '!F658</f>
        <v>513282.33</v>
      </c>
      <c r="G24" s="15">
        <f>'[1]8. разд '!G658</f>
        <v>0</v>
      </c>
      <c r="H24" s="15">
        <f>'[1]8. разд '!H658</f>
        <v>0</v>
      </c>
      <c r="I24" s="15">
        <f>'[1]8. разд '!I658</f>
        <v>0</v>
      </c>
      <c r="J24" s="15">
        <f>'[1]8. разд '!J658</f>
        <v>513282.33</v>
      </c>
      <c r="K24" s="15">
        <f>'[1]8. разд '!K658</f>
        <v>0</v>
      </c>
      <c r="L24" s="16"/>
      <c r="M24" s="16"/>
    </row>
    <row r="25" spans="1:13" ht="24" x14ac:dyDescent="0.2">
      <c r="A25" s="19" t="s">
        <v>30</v>
      </c>
      <c r="B25" s="12" t="s">
        <v>31</v>
      </c>
      <c r="C25" s="13"/>
      <c r="D25" s="14"/>
      <c r="E25" s="14"/>
      <c r="F25" s="15">
        <f>F26</f>
        <v>401039.08</v>
      </c>
      <c r="G25" s="15">
        <f t="shared" ref="G25:K27" si="6">G26</f>
        <v>0</v>
      </c>
      <c r="H25" s="15">
        <f t="shared" si="6"/>
        <v>0</v>
      </c>
      <c r="I25" s="15">
        <f t="shared" si="6"/>
        <v>0</v>
      </c>
      <c r="J25" s="15">
        <f t="shared" si="6"/>
        <v>401039.08</v>
      </c>
      <c r="K25" s="15">
        <f t="shared" si="6"/>
        <v>0</v>
      </c>
      <c r="L25" s="16"/>
      <c r="M25" s="16"/>
    </row>
    <row r="26" spans="1:13" ht="24" x14ac:dyDescent="0.2">
      <c r="A26" s="18" t="s">
        <v>22</v>
      </c>
      <c r="B26" s="12" t="s">
        <v>31</v>
      </c>
      <c r="C26" s="13">
        <v>600</v>
      </c>
      <c r="D26" s="14"/>
      <c r="E26" s="14"/>
      <c r="F26" s="15">
        <f>F27</f>
        <v>401039.08</v>
      </c>
      <c r="G26" s="15">
        <f t="shared" si="6"/>
        <v>0</v>
      </c>
      <c r="H26" s="15">
        <f t="shared" si="6"/>
        <v>0</v>
      </c>
      <c r="I26" s="15">
        <f t="shared" si="6"/>
        <v>0</v>
      </c>
      <c r="J26" s="15">
        <f t="shared" si="6"/>
        <v>401039.08</v>
      </c>
      <c r="K26" s="15">
        <f t="shared" si="6"/>
        <v>0</v>
      </c>
      <c r="L26" s="16"/>
      <c r="M26" s="16"/>
    </row>
    <row r="27" spans="1:13" x14ac:dyDescent="0.2">
      <c r="A27" s="18" t="s">
        <v>23</v>
      </c>
      <c r="B27" s="12" t="s">
        <v>31</v>
      </c>
      <c r="C27" s="13">
        <v>600</v>
      </c>
      <c r="D27" s="14" t="s">
        <v>24</v>
      </c>
      <c r="E27" s="14"/>
      <c r="F27" s="15">
        <f>F28</f>
        <v>401039.08</v>
      </c>
      <c r="G27" s="15">
        <f t="shared" si="6"/>
        <v>0</v>
      </c>
      <c r="H27" s="15">
        <f t="shared" si="6"/>
        <v>0</v>
      </c>
      <c r="I27" s="15">
        <f t="shared" si="6"/>
        <v>0</v>
      </c>
      <c r="J27" s="15">
        <f t="shared" si="6"/>
        <v>401039.08</v>
      </c>
      <c r="K27" s="15">
        <f t="shared" si="6"/>
        <v>0</v>
      </c>
      <c r="L27" s="16"/>
      <c r="M27" s="16"/>
    </row>
    <row r="28" spans="1:13" x14ac:dyDescent="0.2">
      <c r="A28" s="18" t="s">
        <v>25</v>
      </c>
      <c r="B28" s="12" t="s">
        <v>31</v>
      </c>
      <c r="C28" s="13">
        <v>600</v>
      </c>
      <c r="D28" s="14" t="s">
        <v>24</v>
      </c>
      <c r="E28" s="14" t="s">
        <v>24</v>
      </c>
      <c r="F28" s="15">
        <f>'[1]8. разд '!F660</f>
        <v>401039.08</v>
      </c>
      <c r="G28" s="15">
        <f>'[1]8. разд '!G660</f>
        <v>0</v>
      </c>
      <c r="H28" s="15">
        <f>'[1]8. разд '!H660</f>
        <v>0</v>
      </c>
      <c r="I28" s="15">
        <f>'[1]8. разд '!I660</f>
        <v>0</v>
      </c>
      <c r="J28" s="15">
        <f>'[1]8. разд '!J660</f>
        <v>401039.08</v>
      </c>
      <c r="K28" s="15">
        <f>'[1]8. разд '!K660</f>
        <v>0</v>
      </c>
      <c r="L28" s="16"/>
      <c r="M28" s="16"/>
    </row>
    <row r="29" spans="1:13" ht="24" x14ac:dyDescent="0.2">
      <c r="A29" s="19" t="s">
        <v>32</v>
      </c>
      <c r="B29" s="12" t="s">
        <v>33</v>
      </c>
      <c r="C29" s="13"/>
      <c r="D29" s="14"/>
      <c r="E29" s="14"/>
      <c r="F29" s="15">
        <f>F30</f>
        <v>372665.03</v>
      </c>
      <c r="G29" s="15">
        <f t="shared" ref="G29:K31" si="7">G30</f>
        <v>0</v>
      </c>
      <c r="H29" s="15">
        <f t="shared" si="7"/>
        <v>0</v>
      </c>
      <c r="I29" s="15">
        <f t="shared" si="7"/>
        <v>0</v>
      </c>
      <c r="J29" s="15">
        <f t="shared" si="7"/>
        <v>372665.03</v>
      </c>
      <c r="K29" s="15">
        <f t="shared" si="7"/>
        <v>0</v>
      </c>
      <c r="L29" s="16"/>
      <c r="M29" s="16"/>
    </row>
    <row r="30" spans="1:13" ht="24" x14ac:dyDescent="0.2">
      <c r="A30" s="18" t="s">
        <v>22</v>
      </c>
      <c r="B30" s="12" t="s">
        <v>33</v>
      </c>
      <c r="C30" s="13">
        <v>600</v>
      </c>
      <c r="D30" s="14"/>
      <c r="E30" s="14"/>
      <c r="F30" s="15">
        <f>F31</f>
        <v>372665.03</v>
      </c>
      <c r="G30" s="15">
        <f t="shared" si="7"/>
        <v>0</v>
      </c>
      <c r="H30" s="15">
        <f t="shared" si="7"/>
        <v>0</v>
      </c>
      <c r="I30" s="15">
        <f t="shared" si="7"/>
        <v>0</v>
      </c>
      <c r="J30" s="15">
        <f t="shared" si="7"/>
        <v>372665.03</v>
      </c>
      <c r="K30" s="15">
        <f t="shared" si="7"/>
        <v>0</v>
      </c>
      <c r="L30" s="16"/>
      <c r="M30" s="16"/>
    </row>
    <row r="31" spans="1:13" x14ac:dyDescent="0.2">
      <c r="A31" s="18" t="s">
        <v>23</v>
      </c>
      <c r="B31" s="12" t="s">
        <v>33</v>
      </c>
      <c r="C31" s="13">
        <v>600</v>
      </c>
      <c r="D31" s="14" t="s">
        <v>24</v>
      </c>
      <c r="E31" s="14"/>
      <c r="F31" s="15">
        <f>F32</f>
        <v>372665.03</v>
      </c>
      <c r="G31" s="15">
        <f t="shared" si="7"/>
        <v>0</v>
      </c>
      <c r="H31" s="15">
        <f t="shared" si="7"/>
        <v>0</v>
      </c>
      <c r="I31" s="15">
        <f t="shared" si="7"/>
        <v>0</v>
      </c>
      <c r="J31" s="15">
        <f t="shared" si="7"/>
        <v>372665.03</v>
      </c>
      <c r="K31" s="15">
        <f t="shared" si="7"/>
        <v>0</v>
      </c>
      <c r="L31" s="16"/>
      <c r="M31" s="16"/>
    </row>
    <row r="32" spans="1:13" x14ac:dyDescent="0.2">
      <c r="A32" s="18" t="s">
        <v>25</v>
      </c>
      <c r="B32" s="12" t="s">
        <v>33</v>
      </c>
      <c r="C32" s="13">
        <v>600</v>
      </c>
      <c r="D32" s="14" t="s">
        <v>24</v>
      </c>
      <c r="E32" s="14" t="s">
        <v>24</v>
      </c>
      <c r="F32" s="15">
        <f>'[1]8. разд '!F662</f>
        <v>372665.03</v>
      </c>
      <c r="G32" s="15">
        <f>'[1]8. разд '!G662</f>
        <v>0</v>
      </c>
      <c r="H32" s="15">
        <f>'[1]8. разд '!H662</f>
        <v>0</v>
      </c>
      <c r="I32" s="15">
        <f>'[1]8. разд '!I662</f>
        <v>0</v>
      </c>
      <c r="J32" s="15">
        <f>'[1]8. разд '!J662</f>
        <v>372665.03</v>
      </c>
      <c r="K32" s="15">
        <f>'[1]8. разд '!K662</f>
        <v>0</v>
      </c>
      <c r="L32" s="16"/>
      <c r="M32" s="16"/>
    </row>
    <row r="33" spans="1:13" x14ac:dyDescent="0.2">
      <c r="A33" s="20" t="s">
        <v>34</v>
      </c>
      <c r="B33" s="12" t="s">
        <v>35</v>
      </c>
      <c r="C33" s="13"/>
      <c r="D33" s="14"/>
      <c r="E33" s="14"/>
      <c r="F33" s="15">
        <f t="shared" ref="F33:K33" si="8">F37+F34</f>
        <v>500000</v>
      </c>
      <c r="G33" s="15">
        <f t="shared" si="8"/>
        <v>0</v>
      </c>
      <c r="H33" s="15">
        <f t="shared" si="8"/>
        <v>0</v>
      </c>
      <c r="I33" s="15">
        <f t="shared" si="8"/>
        <v>0</v>
      </c>
      <c r="J33" s="15">
        <f t="shared" si="8"/>
        <v>500000</v>
      </c>
      <c r="K33" s="15">
        <f t="shared" si="8"/>
        <v>0</v>
      </c>
      <c r="L33" s="16"/>
      <c r="M33" s="16"/>
    </row>
    <row r="34" spans="1:13" ht="36" x14ac:dyDescent="0.2">
      <c r="A34" s="18" t="s">
        <v>36</v>
      </c>
      <c r="B34" s="12" t="s">
        <v>35</v>
      </c>
      <c r="C34" s="13">
        <v>100</v>
      </c>
      <c r="D34" s="14"/>
      <c r="E34" s="14"/>
      <c r="F34" s="15">
        <f>F35</f>
        <v>74350</v>
      </c>
      <c r="G34" s="15">
        <f t="shared" ref="G34:K35" si="9">G35</f>
        <v>0</v>
      </c>
      <c r="H34" s="15">
        <f t="shared" si="9"/>
        <v>0</v>
      </c>
      <c r="I34" s="15">
        <f t="shared" si="9"/>
        <v>0</v>
      </c>
      <c r="J34" s="15">
        <f t="shared" si="9"/>
        <v>74350</v>
      </c>
      <c r="K34" s="15">
        <f t="shared" si="9"/>
        <v>0</v>
      </c>
      <c r="L34" s="16"/>
      <c r="M34" s="16"/>
    </row>
    <row r="35" spans="1:13" x14ac:dyDescent="0.2">
      <c r="A35" s="18" t="s">
        <v>23</v>
      </c>
      <c r="B35" s="12" t="s">
        <v>35</v>
      </c>
      <c r="C35" s="13">
        <v>100</v>
      </c>
      <c r="D35" s="14" t="s">
        <v>24</v>
      </c>
      <c r="E35" s="14"/>
      <c r="F35" s="15">
        <f>F36</f>
        <v>74350</v>
      </c>
      <c r="G35" s="15">
        <f t="shared" si="9"/>
        <v>0</v>
      </c>
      <c r="H35" s="15">
        <f t="shared" si="9"/>
        <v>0</v>
      </c>
      <c r="I35" s="15">
        <f t="shared" si="9"/>
        <v>0</v>
      </c>
      <c r="J35" s="15">
        <f t="shared" si="9"/>
        <v>74350</v>
      </c>
      <c r="K35" s="15">
        <f t="shared" si="9"/>
        <v>0</v>
      </c>
      <c r="L35" s="16"/>
      <c r="M35" s="16"/>
    </row>
    <row r="36" spans="1:13" x14ac:dyDescent="0.2">
      <c r="A36" s="18" t="s">
        <v>25</v>
      </c>
      <c r="B36" s="12" t="s">
        <v>35</v>
      </c>
      <c r="C36" s="13">
        <v>100</v>
      </c>
      <c r="D36" s="14" t="s">
        <v>24</v>
      </c>
      <c r="E36" s="14" t="s">
        <v>24</v>
      </c>
      <c r="F36" s="15">
        <f>'[1]8. разд '!F664</f>
        <v>74350</v>
      </c>
      <c r="G36" s="15">
        <f>'[1]8. разд '!G664</f>
        <v>0</v>
      </c>
      <c r="H36" s="15">
        <f>'[1]8. разд '!H664</f>
        <v>0</v>
      </c>
      <c r="I36" s="15">
        <f>'[1]8. разд '!I664</f>
        <v>0</v>
      </c>
      <c r="J36" s="15">
        <f>'[1]8. разд '!J664</f>
        <v>74350</v>
      </c>
      <c r="K36" s="15">
        <f>'[1]8. разд '!K664</f>
        <v>0</v>
      </c>
      <c r="L36" s="16"/>
      <c r="M36" s="16"/>
    </row>
    <row r="37" spans="1:13" ht="24" x14ac:dyDescent="0.2">
      <c r="A37" s="18" t="s">
        <v>37</v>
      </c>
      <c r="B37" s="12" t="s">
        <v>35</v>
      </c>
      <c r="C37" s="13">
        <v>200</v>
      </c>
      <c r="D37" s="14"/>
      <c r="E37" s="14"/>
      <c r="F37" s="15">
        <f t="shared" ref="F37:K38" si="10">F38</f>
        <v>425650</v>
      </c>
      <c r="G37" s="15">
        <f t="shared" si="10"/>
        <v>0</v>
      </c>
      <c r="H37" s="15">
        <f t="shared" si="10"/>
        <v>0</v>
      </c>
      <c r="I37" s="15">
        <f t="shared" si="10"/>
        <v>0</v>
      </c>
      <c r="J37" s="15">
        <f t="shared" si="10"/>
        <v>425650</v>
      </c>
      <c r="K37" s="15">
        <f t="shared" si="10"/>
        <v>0</v>
      </c>
      <c r="L37" s="16"/>
      <c r="M37" s="16"/>
    </row>
    <row r="38" spans="1:13" x14ac:dyDescent="0.2">
      <c r="A38" s="18" t="s">
        <v>23</v>
      </c>
      <c r="B38" s="12" t="s">
        <v>35</v>
      </c>
      <c r="C38" s="13">
        <v>200</v>
      </c>
      <c r="D38" s="14" t="s">
        <v>24</v>
      </c>
      <c r="E38" s="14"/>
      <c r="F38" s="15">
        <f t="shared" si="10"/>
        <v>425650</v>
      </c>
      <c r="G38" s="15">
        <f t="shared" si="10"/>
        <v>0</v>
      </c>
      <c r="H38" s="15">
        <f t="shared" si="10"/>
        <v>0</v>
      </c>
      <c r="I38" s="15">
        <f t="shared" si="10"/>
        <v>0</v>
      </c>
      <c r="J38" s="15">
        <f t="shared" si="10"/>
        <v>425650</v>
      </c>
      <c r="K38" s="15">
        <f t="shared" si="10"/>
        <v>0</v>
      </c>
      <c r="L38" s="16"/>
      <c r="M38" s="16"/>
    </row>
    <row r="39" spans="1:13" x14ac:dyDescent="0.2">
      <c r="A39" s="18" t="s">
        <v>25</v>
      </c>
      <c r="B39" s="12" t="s">
        <v>35</v>
      </c>
      <c r="C39" s="13">
        <v>200</v>
      </c>
      <c r="D39" s="14" t="s">
        <v>24</v>
      </c>
      <c r="E39" s="14" t="s">
        <v>24</v>
      </c>
      <c r="F39" s="15">
        <f>'[1]8. разд '!F665</f>
        <v>425650</v>
      </c>
      <c r="G39" s="15">
        <f>'[1]8. разд '!G665</f>
        <v>0</v>
      </c>
      <c r="H39" s="15">
        <f>'[1]8. разд '!H665</f>
        <v>0</v>
      </c>
      <c r="I39" s="15">
        <f>'[1]8. разд '!I665</f>
        <v>0</v>
      </c>
      <c r="J39" s="15">
        <f>'[1]8. разд '!J665</f>
        <v>425650</v>
      </c>
      <c r="K39" s="15">
        <f>'[1]8. разд '!K665</f>
        <v>0</v>
      </c>
      <c r="L39" s="16"/>
      <c r="M39" s="16"/>
    </row>
    <row r="40" spans="1:13" ht="24" x14ac:dyDescent="0.2">
      <c r="A40" s="18" t="s">
        <v>38</v>
      </c>
      <c r="B40" s="12" t="s">
        <v>39</v>
      </c>
      <c r="C40" s="13"/>
      <c r="D40" s="14"/>
      <c r="E40" s="14"/>
      <c r="F40" s="15">
        <f>F41+F69</f>
        <v>6267613.3800000008</v>
      </c>
      <c r="G40" s="15">
        <f t="shared" ref="G40:K40" si="11">G41+G69</f>
        <v>0</v>
      </c>
      <c r="H40" s="15">
        <f t="shared" si="11"/>
        <v>0</v>
      </c>
      <c r="I40" s="15">
        <f t="shared" si="11"/>
        <v>0</v>
      </c>
      <c r="J40" s="15">
        <f t="shared" si="11"/>
        <v>6267613.3800000008</v>
      </c>
      <c r="K40" s="15">
        <f t="shared" si="11"/>
        <v>0</v>
      </c>
      <c r="L40" s="16"/>
      <c r="M40" s="16"/>
    </row>
    <row r="41" spans="1:13" ht="24" x14ac:dyDescent="0.2">
      <c r="A41" s="18" t="s">
        <v>40</v>
      </c>
      <c r="B41" s="12" t="s">
        <v>41</v>
      </c>
      <c r="C41" s="13"/>
      <c r="D41" s="14"/>
      <c r="E41" s="14"/>
      <c r="F41" s="15">
        <f>F62+F46+F50+F54+F58+F42</f>
        <v>6267613.3800000008</v>
      </c>
      <c r="G41" s="15">
        <f t="shared" ref="G41:K41" si="12">G62+G46+G50+G54+G58+G42</f>
        <v>0</v>
      </c>
      <c r="H41" s="15">
        <f t="shared" si="12"/>
        <v>0</v>
      </c>
      <c r="I41" s="15">
        <f t="shared" si="12"/>
        <v>0</v>
      </c>
      <c r="J41" s="15">
        <f t="shared" si="12"/>
        <v>6267613.3800000008</v>
      </c>
      <c r="K41" s="15">
        <f t="shared" si="12"/>
        <v>0</v>
      </c>
      <c r="L41" s="16"/>
      <c r="M41" s="16"/>
    </row>
    <row r="42" spans="1:13" ht="36" x14ac:dyDescent="0.2">
      <c r="A42" s="18" t="s">
        <v>20</v>
      </c>
      <c r="B42" s="12" t="s">
        <v>42</v>
      </c>
      <c r="C42" s="13"/>
      <c r="D42" s="14"/>
      <c r="E42" s="14"/>
      <c r="F42" s="15">
        <f>F43</f>
        <v>50000</v>
      </c>
      <c r="G42" s="15">
        <f t="shared" ref="G42:K44" si="13">G43</f>
        <v>0</v>
      </c>
      <c r="H42" s="15">
        <f t="shared" si="13"/>
        <v>0</v>
      </c>
      <c r="I42" s="15">
        <f t="shared" si="13"/>
        <v>0</v>
      </c>
      <c r="J42" s="15">
        <f t="shared" si="13"/>
        <v>50000</v>
      </c>
      <c r="K42" s="15">
        <f t="shared" si="13"/>
        <v>0</v>
      </c>
      <c r="L42" s="16"/>
      <c r="M42" s="16"/>
    </row>
    <row r="43" spans="1:13" ht="24" x14ac:dyDescent="0.2">
      <c r="A43" s="18" t="s">
        <v>22</v>
      </c>
      <c r="B43" s="12" t="s">
        <v>42</v>
      </c>
      <c r="C43" s="13">
        <v>600</v>
      </c>
      <c r="D43" s="14"/>
      <c r="E43" s="14"/>
      <c r="F43" s="15">
        <f>F44</f>
        <v>50000</v>
      </c>
      <c r="G43" s="15">
        <f t="shared" si="13"/>
        <v>0</v>
      </c>
      <c r="H43" s="15">
        <f t="shared" si="13"/>
        <v>0</v>
      </c>
      <c r="I43" s="15">
        <f t="shared" si="13"/>
        <v>0</v>
      </c>
      <c r="J43" s="15">
        <f t="shared" si="13"/>
        <v>50000</v>
      </c>
      <c r="K43" s="15">
        <f t="shared" si="13"/>
        <v>0</v>
      </c>
      <c r="L43" s="16"/>
      <c r="M43" s="16"/>
    </row>
    <row r="44" spans="1:13" x14ac:dyDescent="0.2">
      <c r="A44" s="18" t="s">
        <v>23</v>
      </c>
      <c r="B44" s="12" t="s">
        <v>42</v>
      </c>
      <c r="C44" s="13">
        <v>600</v>
      </c>
      <c r="D44" s="14" t="s">
        <v>24</v>
      </c>
      <c r="E44" s="14"/>
      <c r="F44" s="15">
        <f>F45</f>
        <v>50000</v>
      </c>
      <c r="G44" s="15">
        <f t="shared" si="13"/>
        <v>0</v>
      </c>
      <c r="H44" s="15">
        <f t="shared" si="13"/>
        <v>0</v>
      </c>
      <c r="I44" s="15">
        <f t="shared" si="13"/>
        <v>0</v>
      </c>
      <c r="J44" s="15">
        <f t="shared" si="13"/>
        <v>50000</v>
      </c>
      <c r="K44" s="15">
        <f t="shared" si="13"/>
        <v>0</v>
      </c>
      <c r="L44" s="16"/>
      <c r="M44" s="16"/>
    </row>
    <row r="45" spans="1:13" x14ac:dyDescent="0.2">
      <c r="A45" s="18" t="s">
        <v>25</v>
      </c>
      <c r="B45" s="12" t="s">
        <v>42</v>
      </c>
      <c r="C45" s="13">
        <v>600</v>
      </c>
      <c r="D45" s="14" t="s">
        <v>24</v>
      </c>
      <c r="E45" s="14" t="s">
        <v>24</v>
      </c>
      <c r="F45" s="15">
        <f>'[1]8. разд '!F926</f>
        <v>50000</v>
      </c>
      <c r="G45" s="15">
        <f>'[1]8. разд '!G926</f>
        <v>0</v>
      </c>
      <c r="H45" s="15">
        <f>'[1]8. разд '!H926</f>
        <v>0</v>
      </c>
      <c r="I45" s="15">
        <f>'[1]8. разд '!I926</f>
        <v>0</v>
      </c>
      <c r="J45" s="15">
        <f>'[1]8. разд '!J926</f>
        <v>50000</v>
      </c>
      <c r="K45" s="15">
        <f>'[1]8. разд '!K926</f>
        <v>0</v>
      </c>
      <c r="L45" s="16"/>
      <c r="M45" s="16"/>
    </row>
    <row r="46" spans="1:13" ht="24" x14ac:dyDescent="0.2">
      <c r="A46" s="19" t="s">
        <v>26</v>
      </c>
      <c r="B46" s="12" t="s">
        <v>43</v>
      </c>
      <c r="C46" s="13"/>
      <c r="D46" s="14"/>
      <c r="E46" s="14"/>
      <c r="F46" s="15">
        <f>F47</f>
        <v>4167003.32</v>
      </c>
      <c r="G46" s="15">
        <f t="shared" ref="G46:K48" si="14">G47</f>
        <v>0</v>
      </c>
      <c r="H46" s="15">
        <f t="shared" si="14"/>
        <v>0</v>
      </c>
      <c r="I46" s="15">
        <f t="shared" si="14"/>
        <v>0</v>
      </c>
      <c r="J46" s="15">
        <f t="shared" si="14"/>
        <v>4167003.32</v>
      </c>
      <c r="K46" s="15">
        <f t="shared" si="14"/>
        <v>0</v>
      </c>
      <c r="L46" s="16"/>
      <c r="M46" s="16"/>
    </row>
    <row r="47" spans="1:13" ht="24" x14ac:dyDescent="0.2">
      <c r="A47" s="18" t="s">
        <v>22</v>
      </c>
      <c r="B47" s="12" t="s">
        <v>43</v>
      </c>
      <c r="C47" s="13">
        <v>600</v>
      </c>
      <c r="D47" s="14"/>
      <c r="E47" s="14"/>
      <c r="F47" s="15">
        <f>F48</f>
        <v>4167003.32</v>
      </c>
      <c r="G47" s="15">
        <f t="shared" si="14"/>
        <v>0</v>
      </c>
      <c r="H47" s="15">
        <f t="shared" si="14"/>
        <v>0</v>
      </c>
      <c r="I47" s="15">
        <f t="shared" si="14"/>
        <v>0</v>
      </c>
      <c r="J47" s="15">
        <f t="shared" si="14"/>
        <v>4167003.32</v>
      </c>
      <c r="K47" s="15">
        <f t="shared" si="14"/>
        <v>0</v>
      </c>
      <c r="L47" s="16"/>
      <c r="M47" s="16"/>
    </row>
    <row r="48" spans="1:13" x14ac:dyDescent="0.2">
      <c r="A48" s="18" t="s">
        <v>44</v>
      </c>
      <c r="B48" s="12" t="s">
        <v>43</v>
      </c>
      <c r="C48" s="13">
        <v>600</v>
      </c>
      <c r="D48" s="14" t="s">
        <v>45</v>
      </c>
      <c r="E48" s="14"/>
      <c r="F48" s="15">
        <f>F49</f>
        <v>4167003.32</v>
      </c>
      <c r="G48" s="15">
        <f t="shared" si="14"/>
        <v>0</v>
      </c>
      <c r="H48" s="15">
        <f t="shared" si="14"/>
        <v>0</v>
      </c>
      <c r="I48" s="15">
        <f t="shared" si="14"/>
        <v>0</v>
      </c>
      <c r="J48" s="15">
        <f t="shared" si="14"/>
        <v>4167003.32</v>
      </c>
      <c r="K48" s="15">
        <f t="shared" si="14"/>
        <v>0</v>
      </c>
      <c r="L48" s="16"/>
      <c r="M48" s="16"/>
    </row>
    <row r="49" spans="1:13" x14ac:dyDescent="0.2">
      <c r="A49" s="20" t="s">
        <v>46</v>
      </c>
      <c r="B49" s="12" t="s">
        <v>43</v>
      </c>
      <c r="C49" s="13">
        <v>600</v>
      </c>
      <c r="D49" s="14" t="s">
        <v>45</v>
      </c>
      <c r="E49" s="14" t="s">
        <v>47</v>
      </c>
      <c r="F49" s="15">
        <f>'[1]8. разд '!F928</f>
        <v>4167003.32</v>
      </c>
      <c r="G49" s="15">
        <f>'[1]8. разд '!G928</f>
        <v>0</v>
      </c>
      <c r="H49" s="15">
        <f>'[1]8. разд '!H928</f>
        <v>0</v>
      </c>
      <c r="I49" s="15">
        <f>'[1]8. разд '!I928</f>
        <v>0</v>
      </c>
      <c r="J49" s="15">
        <f>'[1]8. разд '!J928</f>
        <v>4167003.32</v>
      </c>
      <c r="K49" s="15">
        <f>'[1]8. разд '!K928</f>
        <v>0</v>
      </c>
      <c r="L49" s="16"/>
      <c r="M49" s="16"/>
    </row>
    <row r="50" spans="1:13" ht="24" x14ac:dyDescent="0.2">
      <c r="A50" s="19" t="s">
        <v>28</v>
      </c>
      <c r="B50" s="12" t="s">
        <v>48</v>
      </c>
      <c r="C50" s="13"/>
      <c r="D50" s="14"/>
      <c r="E50" s="14"/>
      <c r="F50" s="15">
        <f>F51</f>
        <v>242836.41</v>
      </c>
      <c r="G50" s="15">
        <f t="shared" ref="G50:K52" si="15">G51</f>
        <v>0</v>
      </c>
      <c r="H50" s="15">
        <f t="shared" si="15"/>
        <v>0</v>
      </c>
      <c r="I50" s="15">
        <f t="shared" si="15"/>
        <v>0</v>
      </c>
      <c r="J50" s="15">
        <f t="shared" si="15"/>
        <v>242836.41</v>
      </c>
      <c r="K50" s="15">
        <f t="shared" si="15"/>
        <v>0</v>
      </c>
      <c r="L50" s="16"/>
      <c r="M50" s="16"/>
    </row>
    <row r="51" spans="1:13" ht="24" x14ac:dyDescent="0.2">
      <c r="A51" s="18" t="s">
        <v>22</v>
      </c>
      <c r="B51" s="12" t="s">
        <v>48</v>
      </c>
      <c r="C51" s="13">
        <v>600</v>
      </c>
      <c r="D51" s="14"/>
      <c r="E51" s="14"/>
      <c r="F51" s="15">
        <f>F52</f>
        <v>242836.41</v>
      </c>
      <c r="G51" s="15">
        <f t="shared" si="15"/>
        <v>0</v>
      </c>
      <c r="H51" s="15">
        <f t="shared" si="15"/>
        <v>0</v>
      </c>
      <c r="I51" s="15">
        <f t="shared" si="15"/>
        <v>0</v>
      </c>
      <c r="J51" s="15">
        <f t="shared" si="15"/>
        <v>242836.41</v>
      </c>
      <c r="K51" s="15">
        <f t="shared" si="15"/>
        <v>0</v>
      </c>
      <c r="L51" s="16"/>
      <c r="M51" s="16"/>
    </row>
    <row r="52" spans="1:13" x14ac:dyDescent="0.2">
      <c r="A52" s="18" t="s">
        <v>44</v>
      </c>
      <c r="B52" s="12" t="s">
        <v>48</v>
      </c>
      <c r="C52" s="13">
        <v>600</v>
      </c>
      <c r="D52" s="14" t="s">
        <v>45</v>
      </c>
      <c r="E52" s="14"/>
      <c r="F52" s="15">
        <f>F53</f>
        <v>242836.41</v>
      </c>
      <c r="G52" s="15">
        <f t="shared" si="15"/>
        <v>0</v>
      </c>
      <c r="H52" s="15">
        <f t="shared" si="15"/>
        <v>0</v>
      </c>
      <c r="I52" s="15">
        <f t="shared" si="15"/>
        <v>0</v>
      </c>
      <c r="J52" s="15">
        <f t="shared" si="15"/>
        <v>242836.41</v>
      </c>
      <c r="K52" s="15">
        <f t="shared" si="15"/>
        <v>0</v>
      </c>
      <c r="L52" s="16"/>
      <c r="M52" s="16"/>
    </row>
    <row r="53" spans="1:13" x14ac:dyDescent="0.2">
      <c r="A53" s="20" t="s">
        <v>46</v>
      </c>
      <c r="B53" s="12" t="s">
        <v>48</v>
      </c>
      <c r="C53" s="13">
        <v>600</v>
      </c>
      <c r="D53" s="14" t="s">
        <v>45</v>
      </c>
      <c r="E53" s="14" t="s">
        <v>47</v>
      </c>
      <c r="F53" s="15">
        <f>'[1]8. разд '!F930</f>
        <v>242836.41</v>
      </c>
      <c r="G53" s="15">
        <f>'[1]8. разд '!G930</f>
        <v>0</v>
      </c>
      <c r="H53" s="15">
        <f>'[1]8. разд '!H930</f>
        <v>0</v>
      </c>
      <c r="I53" s="15">
        <f>'[1]8. разд '!I930</f>
        <v>0</v>
      </c>
      <c r="J53" s="15">
        <f>'[1]8. разд '!J930</f>
        <v>242836.41</v>
      </c>
      <c r="K53" s="15">
        <f>'[1]8. разд '!K930</f>
        <v>0</v>
      </c>
      <c r="L53" s="16"/>
      <c r="M53" s="16"/>
    </row>
    <row r="54" spans="1:13" ht="24" x14ac:dyDescent="0.2">
      <c r="A54" s="19" t="s">
        <v>30</v>
      </c>
      <c r="B54" s="12" t="s">
        <v>49</v>
      </c>
      <c r="C54" s="13"/>
      <c r="D54" s="14"/>
      <c r="E54" s="14"/>
      <c r="F54" s="15">
        <f>F55</f>
        <v>265407.15999999997</v>
      </c>
      <c r="G54" s="15">
        <f t="shared" ref="G54:K56" si="16">G55</f>
        <v>0</v>
      </c>
      <c r="H54" s="15">
        <f t="shared" si="16"/>
        <v>0</v>
      </c>
      <c r="I54" s="15">
        <f t="shared" si="16"/>
        <v>0</v>
      </c>
      <c r="J54" s="15">
        <f t="shared" si="16"/>
        <v>265407.15999999997</v>
      </c>
      <c r="K54" s="15">
        <f t="shared" si="16"/>
        <v>0</v>
      </c>
      <c r="L54" s="16"/>
      <c r="M54" s="16"/>
    </row>
    <row r="55" spans="1:13" ht="24" x14ac:dyDescent="0.2">
      <c r="A55" s="18" t="s">
        <v>22</v>
      </c>
      <c r="B55" s="12" t="s">
        <v>49</v>
      </c>
      <c r="C55" s="13">
        <v>600</v>
      </c>
      <c r="D55" s="14"/>
      <c r="E55" s="14"/>
      <c r="F55" s="15">
        <f>F56</f>
        <v>265407.15999999997</v>
      </c>
      <c r="G55" s="15">
        <f t="shared" si="16"/>
        <v>0</v>
      </c>
      <c r="H55" s="15">
        <f t="shared" si="16"/>
        <v>0</v>
      </c>
      <c r="I55" s="15">
        <f t="shared" si="16"/>
        <v>0</v>
      </c>
      <c r="J55" s="15">
        <f t="shared" si="16"/>
        <v>265407.15999999997</v>
      </c>
      <c r="K55" s="15">
        <f t="shared" si="16"/>
        <v>0</v>
      </c>
      <c r="L55" s="16"/>
      <c r="M55" s="16"/>
    </row>
    <row r="56" spans="1:13" x14ac:dyDescent="0.2">
      <c r="A56" s="18" t="s">
        <v>44</v>
      </c>
      <c r="B56" s="12" t="s">
        <v>49</v>
      </c>
      <c r="C56" s="13">
        <v>600</v>
      </c>
      <c r="D56" s="14" t="s">
        <v>45</v>
      </c>
      <c r="E56" s="14"/>
      <c r="F56" s="15">
        <f>F57</f>
        <v>265407.15999999997</v>
      </c>
      <c r="G56" s="15">
        <f t="shared" si="16"/>
        <v>0</v>
      </c>
      <c r="H56" s="15">
        <f t="shared" si="16"/>
        <v>0</v>
      </c>
      <c r="I56" s="15">
        <f t="shared" si="16"/>
        <v>0</v>
      </c>
      <c r="J56" s="15">
        <f t="shared" si="16"/>
        <v>265407.15999999997</v>
      </c>
      <c r="K56" s="15">
        <f t="shared" si="16"/>
        <v>0</v>
      </c>
      <c r="L56" s="16"/>
      <c r="M56" s="16"/>
    </row>
    <row r="57" spans="1:13" x14ac:dyDescent="0.2">
      <c r="A57" s="20" t="s">
        <v>46</v>
      </c>
      <c r="B57" s="12" t="s">
        <v>49</v>
      </c>
      <c r="C57" s="13">
        <v>600</v>
      </c>
      <c r="D57" s="14" t="s">
        <v>45</v>
      </c>
      <c r="E57" s="14" t="s">
        <v>47</v>
      </c>
      <c r="F57" s="15">
        <f>'[1]8. разд '!F932</f>
        <v>265407.15999999997</v>
      </c>
      <c r="G57" s="15">
        <f>'[1]8. разд '!G932</f>
        <v>0</v>
      </c>
      <c r="H57" s="15">
        <f>'[1]8. разд '!H932</f>
        <v>0</v>
      </c>
      <c r="I57" s="15">
        <f>'[1]8. разд '!I932</f>
        <v>0</v>
      </c>
      <c r="J57" s="15">
        <f>'[1]8. разд '!J932</f>
        <v>265407.15999999997</v>
      </c>
      <c r="K57" s="15">
        <f>'[1]8. разд '!K932</f>
        <v>0</v>
      </c>
      <c r="L57" s="16"/>
      <c r="M57" s="16"/>
    </row>
    <row r="58" spans="1:13" ht="24" x14ac:dyDescent="0.2">
      <c r="A58" s="19" t="s">
        <v>32</v>
      </c>
      <c r="B58" s="12" t="s">
        <v>50</v>
      </c>
      <c r="C58" s="13"/>
      <c r="D58" s="14"/>
      <c r="E58" s="14"/>
      <c r="F58" s="15">
        <f>F59</f>
        <v>142366.49</v>
      </c>
      <c r="G58" s="15">
        <f t="shared" ref="G58:K60" si="17">G59</f>
        <v>0</v>
      </c>
      <c r="H58" s="15">
        <f t="shared" si="17"/>
        <v>0</v>
      </c>
      <c r="I58" s="15">
        <f t="shared" si="17"/>
        <v>0</v>
      </c>
      <c r="J58" s="15">
        <f t="shared" si="17"/>
        <v>142366.49</v>
      </c>
      <c r="K58" s="15">
        <f t="shared" si="17"/>
        <v>0</v>
      </c>
      <c r="L58" s="16"/>
      <c r="M58" s="16"/>
    </row>
    <row r="59" spans="1:13" ht="24" x14ac:dyDescent="0.2">
      <c r="A59" s="18" t="s">
        <v>22</v>
      </c>
      <c r="B59" s="12" t="s">
        <v>50</v>
      </c>
      <c r="C59" s="13">
        <v>600</v>
      </c>
      <c r="D59" s="14"/>
      <c r="E59" s="14"/>
      <c r="F59" s="15">
        <f>F60</f>
        <v>142366.49</v>
      </c>
      <c r="G59" s="15">
        <f t="shared" si="17"/>
        <v>0</v>
      </c>
      <c r="H59" s="15">
        <f t="shared" si="17"/>
        <v>0</v>
      </c>
      <c r="I59" s="15">
        <f t="shared" si="17"/>
        <v>0</v>
      </c>
      <c r="J59" s="15">
        <f t="shared" si="17"/>
        <v>142366.49</v>
      </c>
      <c r="K59" s="15">
        <f t="shared" si="17"/>
        <v>0</v>
      </c>
      <c r="L59" s="16"/>
      <c r="M59" s="16"/>
    </row>
    <row r="60" spans="1:13" x14ac:dyDescent="0.2">
      <c r="A60" s="18" t="s">
        <v>44</v>
      </c>
      <c r="B60" s="12" t="s">
        <v>50</v>
      </c>
      <c r="C60" s="13">
        <v>600</v>
      </c>
      <c r="D60" s="14" t="s">
        <v>45</v>
      </c>
      <c r="E60" s="14"/>
      <c r="F60" s="15">
        <f>F61</f>
        <v>142366.49</v>
      </c>
      <c r="G60" s="15">
        <f t="shared" si="17"/>
        <v>0</v>
      </c>
      <c r="H60" s="15">
        <f t="shared" si="17"/>
        <v>0</v>
      </c>
      <c r="I60" s="15">
        <f t="shared" si="17"/>
        <v>0</v>
      </c>
      <c r="J60" s="15">
        <f t="shared" si="17"/>
        <v>142366.49</v>
      </c>
      <c r="K60" s="15">
        <f t="shared" si="17"/>
        <v>0</v>
      </c>
      <c r="L60" s="16"/>
      <c r="M60" s="16"/>
    </row>
    <row r="61" spans="1:13" x14ac:dyDescent="0.2">
      <c r="A61" s="20" t="s">
        <v>46</v>
      </c>
      <c r="B61" s="12" t="s">
        <v>50</v>
      </c>
      <c r="C61" s="13">
        <v>600</v>
      </c>
      <c r="D61" s="14" t="s">
        <v>45</v>
      </c>
      <c r="E61" s="14" t="s">
        <v>47</v>
      </c>
      <c r="F61" s="15">
        <f>'[1]8. разд '!F934</f>
        <v>142366.49</v>
      </c>
      <c r="G61" s="15">
        <f>'[1]8. разд '!G934</f>
        <v>0</v>
      </c>
      <c r="H61" s="15">
        <f>'[1]8. разд '!H934</f>
        <v>0</v>
      </c>
      <c r="I61" s="15">
        <f>'[1]8. разд '!I934</f>
        <v>0</v>
      </c>
      <c r="J61" s="15">
        <f>'[1]8. разд '!J934</f>
        <v>142366.49</v>
      </c>
      <c r="K61" s="15">
        <f>'[1]8. разд '!K934</f>
        <v>0</v>
      </c>
      <c r="L61" s="16"/>
      <c r="M61" s="16"/>
    </row>
    <row r="62" spans="1:13" x14ac:dyDescent="0.2">
      <c r="A62" s="20" t="s">
        <v>34</v>
      </c>
      <c r="B62" s="12" t="s">
        <v>51</v>
      </c>
      <c r="C62" s="13"/>
      <c r="D62" s="14"/>
      <c r="E62" s="14"/>
      <c r="F62" s="15">
        <f t="shared" ref="F62:K62" si="18">F66+F63</f>
        <v>1400000</v>
      </c>
      <c r="G62" s="15">
        <f t="shared" si="18"/>
        <v>0</v>
      </c>
      <c r="H62" s="15">
        <f t="shared" si="18"/>
        <v>0</v>
      </c>
      <c r="I62" s="15">
        <f t="shared" si="18"/>
        <v>0</v>
      </c>
      <c r="J62" s="15">
        <f t="shared" si="18"/>
        <v>1400000</v>
      </c>
      <c r="K62" s="15">
        <f t="shared" si="18"/>
        <v>0</v>
      </c>
      <c r="L62" s="16"/>
      <c r="M62" s="16"/>
    </row>
    <row r="63" spans="1:13" ht="36" x14ac:dyDescent="0.2">
      <c r="A63" s="18" t="s">
        <v>36</v>
      </c>
      <c r="B63" s="12" t="s">
        <v>51</v>
      </c>
      <c r="C63" s="13">
        <v>100</v>
      </c>
      <c r="D63" s="14"/>
      <c r="E63" s="14"/>
      <c r="F63" s="15">
        <f>F64</f>
        <v>15600</v>
      </c>
      <c r="G63" s="15">
        <f t="shared" ref="G63:K64" si="19">G64</f>
        <v>0</v>
      </c>
      <c r="H63" s="15">
        <f t="shared" si="19"/>
        <v>0</v>
      </c>
      <c r="I63" s="15">
        <f t="shared" si="19"/>
        <v>0</v>
      </c>
      <c r="J63" s="15">
        <f t="shared" si="19"/>
        <v>15600</v>
      </c>
      <c r="K63" s="15">
        <f t="shared" si="19"/>
        <v>0</v>
      </c>
      <c r="L63" s="16"/>
      <c r="M63" s="16"/>
    </row>
    <row r="64" spans="1:13" x14ac:dyDescent="0.2">
      <c r="A64" s="18" t="s">
        <v>44</v>
      </c>
      <c r="B64" s="12" t="s">
        <v>51</v>
      </c>
      <c r="C64" s="13">
        <v>100</v>
      </c>
      <c r="D64" s="14" t="s">
        <v>45</v>
      </c>
      <c r="E64" s="14"/>
      <c r="F64" s="15">
        <f>F65</f>
        <v>15600</v>
      </c>
      <c r="G64" s="15">
        <f t="shared" si="19"/>
        <v>0</v>
      </c>
      <c r="H64" s="15">
        <f t="shared" si="19"/>
        <v>0</v>
      </c>
      <c r="I64" s="15">
        <f t="shared" si="19"/>
        <v>0</v>
      </c>
      <c r="J64" s="15">
        <f t="shared" si="19"/>
        <v>15600</v>
      </c>
      <c r="K64" s="15">
        <f t="shared" si="19"/>
        <v>0</v>
      </c>
      <c r="L64" s="16"/>
      <c r="M64" s="16"/>
    </row>
    <row r="65" spans="1:13" x14ac:dyDescent="0.2">
      <c r="A65" s="20" t="s">
        <v>46</v>
      </c>
      <c r="B65" s="12" t="s">
        <v>51</v>
      </c>
      <c r="C65" s="13">
        <v>100</v>
      </c>
      <c r="D65" s="14" t="s">
        <v>45</v>
      </c>
      <c r="E65" s="14" t="s">
        <v>47</v>
      </c>
      <c r="F65" s="15">
        <f>'[1]8. разд '!F936</f>
        <v>15600</v>
      </c>
      <c r="G65" s="15">
        <f>'[1]8. разд '!G936</f>
        <v>0</v>
      </c>
      <c r="H65" s="15">
        <f>'[1]8. разд '!H936</f>
        <v>0</v>
      </c>
      <c r="I65" s="15">
        <f>'[1]8. разд '!I936</f>
        <v>0</v>
      </c>
      <c r="J65" s="15">
        <f>'[1]8. разд '!J936</f>
        <v>15600</v>
      </c>
      <c r="K65" s="15">
        <f>'[1]8. разд '!K936</f>
        <v>0</v>
      </c>
      <c r="L65" s="16"/>
      <c r="M65" s="16"/>
    </row>
    <row r="66" spans="1:13" ht="24" x14ac:dyDescent="0.2">
      <c r="A66" s="18" t="s">
        <v>37</v>
      </c>
      <c r="B66" s="12" t="s">
        <v>51</v>
      </c>
      <c r="C66" s="13">
        <v>200</v>
      </c>
      <c r="D66" s="14"/>
      <c r="E66" s="14"/>
      <c r="F66" s="15">
        <f>F67</f>
        <v>1384400</v>
      </c>
      <c r="G66" s="15">
        <f t="shared" ref="G66:K72" si="20">G67</f>
        <v>0</v>
      </c>
      <c r="H66" s="15">
        <f t="shared" si="20"/>
        <v>0</v>
      </c>
      <c r="I66" s="15">
        <f t="shared" si="20"/>
        <v>0</v>
      </c>
      <c r="J66" s="15">
        <f t="shared" si="20"/>
        <v>1384400</v>
      </c>
      <c r="K66" s="15">
        <f t="shared" si="20"/>
        <v>0</v>
      </c>
      <c r="L66" s="16"/>
      <c r="M66" s="16"/>
    </row>
    <row r="67" spans="1:13" x14ac:dyDescent="0.2">
      <c r="A67" s="18" t="s">
        <v>44</v>
      </c>
      <c r="B67" s="12" t="s">
        <v>51</v>
      </c>
      <c r="C67" s="13">
        <v>200</v>
      </c>
      <c r="D67" s="14" t="s">
        <v>45</v>
      </c>
      <c r="E67" s="14"/>
      <c r="F67" s="15">
        <f>F68</f>
        <v>1384400</v>
      </c>
      <c r="G67" s="15">
        <f t="shared" si="20"/>
        <v>0</v>
      </c>
      <c r="H67" s="15">
        <f t="shared" si="20"/>
        <v>0</v>
      </c>
      <c r="I67" s="15">
        <f t="shared" si="20"/>
        <v>0</v>
      </c>
      <c r="J67" s="15">
        <f t="shared" si="20"/>
        <v>1384400</v>
      </c>
      <c r="K67" s="15">
        <f t="shared" si="20"/>
        <v>0</v>
      </c>
      <c r="L67" s="16"/>
      <c r="M67" s="16"/>
    </row>
    <row r="68" spans="1:13" x14ac:dyDescent="0.2">
      <c r="A68" s="20" t="s">
        <v>46</v>
      </c>
      <c r="B68" s="12" t="s">
        <v>51</v>
      </c>
      <c r="C68" s="13">
        <v>200</v>
      </c>
      <c r="D68" s="14" t="s">
        <v>45</v>
      </c>
      <c r="E68" s="14" t="s">
        <v>47</v>
      </c>
      <c r="F68" s="15">
        <f>'[1]8. разд '!F937</f>
        <v>1384400</v>
      </c>
      <c r="G68" s="15">
        <f>'[1]8. разд '!G937</f>
        <v>0</v>
      </c>
      <c r="H68" s="15">
        <f>'[1]8. разд '!H937</f>
        <v>0</v>
      </c>
      <c r="I68" s="15">
        <f>'[1]8. разд '!I937</f>
        <v>0</v>
      </c>
      <c r="J68" s="15">
        <f>'[1]8. разд '!J937</f>
        <v>1384400</v>
      </c>
      <c r="K68" s="15">
        <f>'[1]8. разд '!K937</f>
        <v>0</v>
      </c>
      <c r="L68" s="16"/>
      <c r="M68" s="16"/>
    </row>
    <row r="69" spans="1:13" s="23" customFormat="1" hidden="1" x14ac:dyDescent="0.2">
      <c r="A69" s="18" t="s">
        <v>52</v>
      </c>
      <c r="B69" s="12" t="s">
        <v>53</v>
      </c>
      <c r="C69" s="13"/>
      <c r="D69" s="21"/>
      <c r="E69" s="21"/>
      <c r="F69" s="22">
        <f>F70+F74</f>
        <v>0</v>
      </c>
      <c r="G69" s="22">
        <f t="shared" ref="G69:K69" si="21">G70+G74</f>
        <v>0</v>
      </c>
      <c r="H69" s="22">
        <f t="shared" si="21"/>
        <v>0</v>
      </c>
      <c r="I69" s="22">
        <f t="shared" si="21"/>
        <v>0</v>
      </c>
      <c r="J69" s="22">
        <f t="shared" si="21"/>
        <v>0</v>
      </c>
      <c r="K69" s="22">
        <f t="shared" si="21"/>
        <v>0</v>
      </c>
      <c r="L69" s="16"/>
      <c r="M69" s="16"/>
    </row>
    <row r="70" spans="1:13" s="23" customFormat="1" ht="36" hidden="1" x14ac:dyDescent="0.2">
      <c r="A70" s="20" t="s">
        <v>54</v>
      </c>
      <c r="B70" s="12" t="s">
        <v>55</v>
      </c>
      <c r="C70" s="13"/>
      <c r="D70" s="21"/>
      <c r="E70" s="21"/>
      <c r="F70" s="22">
        <f>F71</f>
        <v>0</v>
      </c>
      <c r="G70" s="22">
        <f t="shared" si="20"/>
        <v>0</v>
      </c>
      <c r="H70" s="22">
        <f t="shared" si="20"/>
        <v>0</v>
      </c>
      <c r="I70" s="22">
        <f t="shared" si="20"/>
        <v>0</v>
      </c>
      <c r="J70" s="22">
        <f t="shared" si="20"/>
        <v>0</v>
      </c>
      <c r="K70" s="22">
        <f t="shared" si="20"/>
        <v>0</v>
      </c>
      <c r="L70" s="16"/>
      <c r="M70" s="16"/>
    </row>
    <row r="71" spans="1:13" s="23" customFormat="1" ht="24" hidden="1" x14ac:dyDescent="0.2">
      <c r="A71" s="18" t="s">
        <v>37</v>
      </c>
      <c r="B71" s="12" t="s">
        <v>55</v>
      </c>
      <c r="C71" s="13">
        <v>200</v>
      </c>
      <c r="D71" s="21"/>
      <c r="E71" s="21"/>
      <c r="F71" s="22">
        <f>F72</f>
        <v>0</v>
      </c>
      <c r="G71" s="22">
        <f t="shared" si="20"/>
        <v>0</v>
      </c>
      <c r="H71" s="22">
        <f t="shared" si="20"/>
        <v>0</v>
      </c>
      <c r="I71" s="22">
        <f t="shared" si="20"/>
        <v>0</v>
      </c>
      <c r="J71" s="22">
        <f t="shared" si="20"/>
        <v>0</v>
      </c>
      <c r="K71" s="22">
        <f t="shared" si="20"/>
        <v>0</v>
      </c>
      <c r="L71" s="16"/>
      <c r="M71" s="16"/>
    </row>
    <row r="72" spans="1:13" s="23" customFormat="1" hidden="1" x14ac:dyDescent="0.2">
      <c r="A72" s="18" t="s">
        <v>44</v>
      </c>
      <c r="B72" s="12" t="s">
        <v>55</v>
      </c>
      <c r="C72" s="13">
        <v>200</v>
      </c>
      <c r="D72" s="21" t="s">
        <v>45</v>
      </c>
      <c r="E72" s="21"/>
      <c r="F72" s="22">
        <f>F73</f>
        <v>0</v>
      </c>
      <c r="G72" s="22">
        <f t="shared" si="20"/>
        <v>0</v>
      </c>
      <c r="H72" s="22">
        <f t="shared" si="20"/>
        <v>0</v>
      </c>
      <c r="I72" s="22">
        <f t="shared" si="20"/>
        <v>0</v>
      </c>
      <c r="J72" s="22">
        <f t="shared" si="20"/>
        <v>0</v>
      </c>
      <c r="K72" s="22">
        <f t="shared" si="20"/>
        <v>0</v>
      </c>
      <c r="L72" s="16"/>
      <c r="M72" s="16"/>
    </row>
    <row r="73" spans="1:13" s="23" customFormat="1" hidden="1" x14ac:dyDescent="0.2">
      <c r="A73" s="20" t="s">
        <v>46</v>
      </c>
      <c r="B73" s="12" t="s">
        <v>55</v>
      </c>
      <c r="C73" s="13">
        <v>200</v>
      </c>
      <c r="D73" s="21" t="s">
        <v>45</v>
      </c>
      <c r="E73" s="21" t="s">
        <v>47</v>
      </c>
      <c r="F73" s="22">
        <f>'[1]8. разд '!F940</f>
        <v>0</v>
      </c>
      <c r="G73" s="22">
        <f>'[1]8. разд '!G940</f>
        <v>0</v>
      </c>
      <c r="H73" s="22">
        <f>'[1]8. разд '!H940</f>
        <v>0</v>
      </c>
      <c r="I73" s="22">
        <f>'[1]8. разд '!I940</f>
        <v>0</v>
      </c>
      <c r="J73" s="22">
        <f>'[1]8. разд '!J940</f>
        <v>0</v>
      </c>
      <c r="K73" s="22">
        <f>'[1]8. разд '!K940</f>
        <v>0</v>
      </c>
      <c r="L73" s="16"/>
      <c r="M73" s="16"/>
    </row>
    <row r="74" spans="1:13" s="23" customFormat="1" ht="36" hidden="1" x14ac:dyDescent="0.2">
      <c r="A74" s="18" t="s">
        <v>56</v>
      </c>
      <c r="B74" s="12" t="s">
        <v>57</v>
      </c>
      <c r="C74" s="13"/>
      <c r="D74" s="21"/>
      <c r="E74" s="21"/>
      <c r="F74" s="22">
        <f>F75</f>
        <v>0</v>
      </c>
      <c r="G74" s="22">
        <f t="shared" ref="G74:K76" si="22">G75</f>
        <v>0</v>
      </c>
      <c r="H74" s="22">
        <f t="shared" si="22"/>
        <v>0</v>
      </c>
      <c r="I74" s="22">
        <f t="shared" si="22"/>
        <v>0</v>
      </c>
      <c r="J74" s="22">
        <f t="shared" si="22"/>
        <v>0</v>
      </c>
      <c r="K74" s="22">
        <f t="shared" si="22"/>
        <v>0</v>
      </c>
      <c r="L74" s="16"/>
      <c r="M74" s="16"/>
    </row>
    <row r="75" spans="1:13" s="23" customFormat="1" ht="24" hidden="1" x14ac:dyDescent="0.2">
      <c r="A75" s="18" t="s">
        <v>37</v>
      </c>
      <c r="B75" s="12" t="s">
        <v>57</v>
      </c>
      <c r="C75" s="13">
        <v>200</v>
      </c>
      <c r="D75" s="21"/>
      <c r="E75" s="21"/>
      <c r="F75" s="22">
        <f>F76</f>
        <v>0</v>
      </c>
      <c r="G75" s="22">
        <f t="shared" si="22"/>
        <v>0</v>
      </c>
      <c r="H75" s="22">
        <f t="shared" si="22"/>
        <v>0</v>
      </c>
      <c r="I75" s="22">
        <f t="shared" si="22"/>
        <v>0</v>
      </c>
      <c r="J75" s="22">
        <f t="shared" si="22"/>
        <v>0</v>
      </c>
      <c r="K75" s="22">
        <f t="shared" si="22"/>
        <v>0</v>
      </c>
      <c r="L75" s="16"/>
      <c r="M75" s="16"/>
    </row>
    <row r="76" spans="1:13" s="23" customFormat="1" hidden="1" x14ac:dyDescent="0.2">
      <c r="A76" s="18" t="s">
        <v>44</v>
      </c>
      <c r="B76" s="12" t="s">
        <v>57</v>
      </c>
      <c r="C76" s="13">
        <v>200</v>
      </c>
      <c r="D76" s="21" t="s">
        <v>45</v>
      </c>
      <c r="E76" s="21"/>
      <c r="F76" s="22">
        <f>F77</f>
        <v>0</v>
      </c>
      <c r="G76" s="22">
        <f t="shared" si="22"/>
        <v>0</v>
      </c>
      <c r="H76" s="22">
        <f t="shared" si="22"/>
        <v>0</v>
      </c>
      <c r="I76" s="22">
        <f t="shared" si="22"/>
        <v>0</v>
      </c>
      <c r="J76" s="22">
        <f t="shared" si="22"/>
        <v>0</v>
      </c>
      <c r="K76" s="22">
        <f t="shared" si="22"/>
        <v>0</v>
      </c>
      <c r="L76" s="16"/>
      <c r="M76" s="16"/>
    </row>
    <row r="77" spans="1:13" s="23" customFormat="1" hidden="1" x14ac:dyDescent="0.2">
      <c r="A77" s="20" t="s">
        <v>46</v>
      </c>
      <c r="B77" s="12" t="s">
        <v>57</v>
      </c>
      <c r="C77" s="13">
        <v>200</v>
      </c>
      <c r="D77" s="21" t="s">
        <v>45</v>
      </c>
      <c r="E77" s="21" t="s">
        <v>47</v>
      </c>
      <c r="F77" s="22">
        <f>'[1]8. разд '!F942</f>
        <v>0</v>
      </c>
      <c r="G77" s="22">
        <f>'[1]8. разд '!G942</f>
        <v>0</v>
      </c>
      <c r="H77" s="22">
        <f>'[1]8. разд '!H942</f>
        <v>0</v>
      </c>
      <c r="I77" s="22">
        <f>'[1]8. разд '!I942</f>
        <v>0</v>
      </c>
      <c r="J77" s="22">
        <f>'[1]8. разд '!J942</f>
        <v>0</v>
      </c>
      <c r="K77" s="22">
        <f>'[1]8. разд '!K942</f>
        <v>0</v>
      </c>
      <c r="L77" s="16"/>
      <c r="M77" s="16"/>
    </row>
    <row r="78" spans="1:13" ht="24" x14ac:dyDescent="0.2">
      <c r="A78" s="18" t="s">
        <v>58</v>
      </c>
      <c r="B78" s="12" t="s">
        <v>59</v>
      </c>
      <c r="C78" s="13"/>
      <c r="D78" s="14"/>
      <c r="E78" s="14"/>
      <c r="F78" s="15">
        <f>F79</f>
        <v>300000</v>
      </c>
      <c r="G78" s="15">
        <f t="shared" ref="G78:K82" si="23">G79</f>
        <v>0</v>
      </c>
      <c r="H78" s="15">
        <f t="shared" si="23"/>
        <v>0</v>
      </c>
      <c r="I78" s="15">
        <f t="shared" si="23"/>
        <v>0</v>
      </c>
      <c r="J78" s="15">
        <f t="shared" si="23"/>
        <v>300000</v>
      </c>
      <c r="K78" s="15">
        <f t="shared" si="23"/>
        <v>0</v>
      </c>
      <c r="L78" s="16"/>
      <c r="M78" s="16"/>
    </row>
    <row r="79" spans="1:13" ht="24" x14ac:dyDescent="0.2">
      <c r="A79" s="18" t="s">
        <v>60</v>
      </c>
      <c r="B79" s="12" t="s">
        <v>61</v>
      </c>
      <c r="C79" s="13"/>
      <c r="D79" s="14"/>
      <c r="E79" s="14"/>
      <c r="F79" s="15">
        <f>F80</f>
        <v>300000</v>
      </c>
      <c r="G79" s="15">
        <f t="shared" si="23"/>
        <v>0</v>
      </c>
      <c r="H79" s="15">
        <f t="shared" si="23"/>
        <v>0</v>
      </c>
      <c r="I79" s="15">
        <f t="shared" si="23"/>
        <v>0</v>
      </c>
      <c r="J79" s="15">
        <f t="shared" si="23"/>
        <v>300000</v>
      </c>
      <c r="K79" s="15">
        <f t="shared" si="23"/>
        <v>0</v>
      </c>
      <c r="L79" s="16"/>
      <c r="M79" s="16"/>
    </row>
    <row r="80" spans="1:13" x14ac:dyDescent="0.2">
      <c r="A80" s="20" t="s">
        <v>34</v>
      </c>
      <c r="B80" s="12" t="s">
        <v>62</v>
      </c>
      <c r="C80" s="13"/>
      <c r="D80" s="14"/>
      <c r="E80" s="14"/>
      <c r="F80" s="15">
        <f>F81</f>
        <v>300000</v>
      </c>
      <c r="G80" s="15">
        <f t="shared" si="23"/>
        <v>0</v>
      </c>
      <c r="H80" s="15">
        <f t="shared" si="23"/>
        <v>0</v>
      </c>
      <c r="I80" s="15">
        <f t="shared" si="23"/>
        <v>0</v>
      </c>
      <c r="J80" s="15">
        <f t="shared" si="23"/>
        <v>300000</v>
      </c>
      <c r="K80" s="15">
        <f t="shared" si="23"/>
        <v>0</v>
      </c>
      <c r="L80" s="16"/>
      <c r="M80" s="16"/>
    </row>
    <row r="81" spans="1:13" ht="24" x14ac:dyDescent="0.2">
      <c r="A81" s="18" t="s">
        <v>37</v>
      </c>
      <c r="B81" s="12" t="s">
        <v>62</v>
      </c>
      <c r="C81" s="13">
        <v>200</v>
      </c>
      <c r="D81" s="14"/>
      <c r="E81" s="14"/>
      <c r="F81" s="15">
        <f>F82</f>
        <v>300000</v>
      </c>
      <c r="G81" s="15">
        <f t="shared" si="23"/>
        <v>0</v>
      </c>
      <c r="H81" s="15">
        <f t="shared" si="23"/>
        <v>0</v>
      </c>
      <c r="I81" s="15">
        <f t="shared" si="23"/>
        <v>0</v>
      </c>
      <c r="J81" s="15">
        <f t="shared" si="23"/>
        <v>300000</v>
      </c>
      <c r="K81" s="15">
        <f t="shared" si="23"/>
        <v>0</v>
      </c>
      <c r="L81" s="16"/>
      <c r="M81" s="16"/>
    </row>
    <row r="82" spans="1:13" x14ac:dyDescent="0.2">
      <c r="A82" s="18" t="s">
        <v>23</v>
      </c>
      <c r="B82" s="12" t="s">
        <v>62</v>
      </c>
      <c r="C82" s="13">
        <v>200</v>
      </c>
      <c r="D82" s="14" t="s">
        <v>24</v>
      </c>
      <c r="E82" s="14"/>
      <c r="F82" s="15">
        <f>F83</f>
        <v>300000</v>
      </c>
      <c r="G82" s="15">
        <f t="shared" si="23"/>
        <v>0</v>
      </c>
      <c r="H82" s="15">
        <f t="shared" si="23"/>
        <v>0</v>
      </c>
      <c r="I82" s="15">
        <f t="shared" si="23"/>
        <v>0</v>
      </c>
      <c r="J82" s="15">
        <f t="shared" si="23"/>
        <v>300000</v>
      </c>
      <c r="K82" s="15">
        <f t="shared" si="23"/>
        <v>0</v>
      </c>
      <c r="L82" s="16"/>
      <c r="M82" s="16"/>
    </row>
    <row r="83" spans="1:13" x14ac:dyDescent="0.2">
      <c r="A83" s="18" t="s">
        <v>25</v>
      </c>
      <c r="B83" s="12" t="s">
        <v>62</v>
      </c>
      <c r="C83" s="13">
        <v>200</v>
      </c>
      <c r="D83" s="14" t="s">
        <v>24</v>
      </c>
      <c r="E83" s="14" t="s">
        <v>24</v>
      </c>
      <c r="F83" s="15">
        <f>'[1]8. разд '!F669</f>
        <v>300000</v>
      </c>
      <c r="G83" s="15">
        <f>'[1]8. разд '!G669</f>
        <v>0</v>
      </c>
      <c r="H83" s="15">
        <f>'[1]8. разд '!H669</f>
        <v>0</v>
      </c>
      <c r="I83" s="15">
        <f>'[1]8. разд '!I669</f>
        <v>0</v>
      </c>
      <c r="J83" s="15">
        <f>'[1]8. разд '!J669</f>
        <v>300000</v>
      </c>
      <c r="K83" s="15">
        <f>'[1]8. разд '!K669</f>
        <v>0</v>
      </c>
      <c r="L83" s="16"/>
      <c r="M83" s="16"/>
    </row>
    <row r="84" spans="1:13" ht="24" x14ac:dyDescent="0.2">
      <c r="A84" s="18" t="s">
        <v>63</v>
      </c>
      <c r="B84" s="12" t="s">
        <v>64</v>
      </c>
      <c r="C84" s="13"/>
      <c r="D84" s="14"/>
      <c r="E84" s="14"/>
      <c r="F84" s="15">
        <f t="shared" ref="F84:K84" si="24">F85</f>
        <v>7148720</v>
      </c>
      <c r="G84" s="15">
        <f t="shared" si="24"/>
        <v>0</v>
      </c>
      <c r="H84" s="15">
        <f t="shared" si="24"/>
        <v>0</v>
      </c>
      <c r="I84" s="15">
        <f t="shared" si="24"/>
        <v>0</v>
      </c>
      <c r="J84" s="15">
        <f t="shared" si="24"/>
        <v>7148720</v>
      </c>
      <c r="K84" s="15">
        <f t="shared" si="24"/>
        <v>0</v>
      </c>
      <c r="L84" s="16"/>
      <c r="M84" s="16"/>
    </row>
    <row r="85" spans="1:13" ht="24" x14ac:dyDescent="0.2">
      <c r="A85" s="18" t="s">
        <v>65</v>
      </c>
      <c r="B85" s="12" t="s">
        <v>66</v>
      </c>
      <c r="C85" s="13"/>
      <c r="D85" s="14"/>
      <c r="E85" s="12"/>
      <c r="F85" s="15">
        <f t="shared" ref="F85:K85" si="25">+F86+F96</f>
        <v>7148720</v>
      </c>
      <c r="G85" s="15">
        <f t="shared" si="25"/>
        <v>0</v>
      </c>
      <c r="H85" s="15">
        <f t="shared" si="25"/>
        <v>0</v>
      </c>
      <c r="I85" s="15">
        <f t="shared" si="25"/>
        <v>0</v>
      </c>
      <c r="J85" s="15">
        <f t="shared" si="25"/>
        <v>7148720</v>
      </c>
      <c r="K85" s="15">
        <f t="shared" si="25"/>
        <v>0</v>
      </c>
      <c r="L85" s="16"/>
      <c r="M85" s="16"/>
    </row>
    <row r="86" spans="1:13" ht="48" x14ac:dyDescent="0.2">
      <c r="A86" s="18" t="s">
        <v>67</v>
      </c>
      <c r="B86" s="12" t="s">
        <v>68</v>
      </c>
      <c r="C86" s="13"/>
      <c r="D86" s="14"/>
      <c r="E86" s="12"/>
      <c r="F86" s="15">
        <f t="shared" ref="F86:K86" si="26">F93+F87+F90</f>
        <v>400000</v>
      </c>
      <c r="G86" s="15">
        <f t="shared" si="26"/>
        <v>0</v>
      </c>
      <c r="H86" s="15">
        <f t="shared" si="26"/>
        <v>0</v>
      </c>
      <c r="I86" s="15">
        <f t="shared" si="26"/>
        <v>0</v>
      </c>
      <c r="J86" s="15">
        <f t="shared" si="26"/>
        <v>400000</v>
      </c>
      <c r="K86" s="15">
        <f t="shared" si="26"/>
        <v>0</v>
      </c>
      <c r="L86" s="16"/>
      <c r="M86" s="16"/>
    </row>
    <row r="87" spans="1:13" hidden="1" x14ac:dyDescent="0.2">
      <c r="A87" s="18" t="s">
        <v>69</v>
      </c>
      <c r="B87" s="12" t="s">
        <v>68</v>
      </c>
      <c r="C87" s="13">
        <v>300</v>
      </c>
      <c r="D87" s="12"/>
      <c r="E87" s="12"/>
      <c r="F87" s="15">
        <f>F88</f>
        <v>0</v>
      </c>
      <c r="G87" s="15">
        <f t="shared" ref="G87:K88" si="27">G88</f>
        <v>0</v>
      </c>
      <c r="H87" s="15">
        <f t="shared" si="27"/>
        <v>0</v>
      </c>
      <c r="I87" s="15">
        <f t="shared" si="27"/>
        <v>0</v>
      </c>
      <c r="J87" s="15">
        <f t="shared" si="27"/>
        <v>0</v>
      </c>
      <c r="K87" s="15">
        <f t="shared" si="27"/>
        <v>0</v>
      </c>
      <c r="L87" s="16"/>
      <c r="M87" s="16"/>
    </row>
    <row r="88" spans="1:13" hidden="1" x14ac:dyDescent="0.2">
      <c r="A88" s="18" t="s">
        <v>70</v>
      </c>
      <c r="B88" s="12" t="s">
        <v>68</v>
      </c>
      <c r="C88" s="13">
        <v>300</v>
      </c>
      <c r="D88" s="12" t="s">
        <v>71</v>
      </c>
      <c r="E88" s="12"/>
      <c r="F88" s="15">
        <f>F89</f>
        <v>0</v>
      </c>
      <c r="G88" s="15">
        <f t="shared" si="27"/>
        <v>0</v>
      </c>
      <c r="H88" s="15">
        <f t="shared" si="27"/>
        <v>0</v>
      </c>
      <c r="I88" s="15">
        <f t="shared" si="27"/>
        <v>0</v>
      </c>
      <c r="J88" s="15">
        <f t="shared" si="27"/>
        <v>0</v>
      </c>
      <c r="K88" s="15">
        <f t="shared" si="27"/>
        <v>0</v>
      </c>
      <c r="L88" s="16"/>
      <c r="M88" s="16"/>
    </row>
    <row r="89" spans="1:13" hidden="1" x14ac:dyDescent="0.2">
      <c r="A89" s="18" t="s">
        <v>72</v>
      </c>
      <c r="B89" s="12" t="s">
        <v>68</v>
      </c>
      <c r="C89" s="13">
        <v>300</v>
      </c>
      <c r="D89" s="12" t="s">
        <v>71</v>
      </c>
      <c r="E89" s="12" t="s">
        <v>73</v>
      </c>
      <c r="F89" s="15">
        <f>'[1]8. разд '!F122</f>
        <v>0</v>
      </c>
      <c r="G89" s="15">
        <f>'[1]8. разд '!G122</f>
        <v>0</v>
      </c>
      <c r="H89" s="15">
        <f>'[1]8. разд '!H122</f>
        <v>0</v>
      </c>
      <c r="I89" s="15">
        <f>'[1]8. разд '!I122</f>
        <v>0</v>
      </c>
      <c r="J89" s="15">
        <f>'[1]8. разд '!J122</f>
        <v>0</v>
      </c>
      <c r="K89" s="15">
        <f>'[1]8. разд '!K122</f>
        <v>0</v>
      </c>
      <c r="L89" s="16"/>
      <c r="M89" s="16"/>
    </row>
    <row r="90" spans="1:13" ht="24" hidden="1" x14ac:dyDescent="0.2">
      <c r="A90" s="18" t="s">
        <v>22</v>
      </c>
      <c r="B90" s="12" t="s">
        <v>68</v>
      </c>
      <c r="C90" s="13">
        <v>600</v>
      </c>
      <c r="D90" s="12"/>
      <c r="E90" s="12"/>
      <c r="F90" s="15">
        <f>F91</f>
        <v>0</v>
      </c>
      <c r="G90" s="15">
        <f t="shared" ref="G90:K91" si="28">G91</f>
        <v>0</v>
      </c>
      <c r="H90" s="15">
        <f t="shared" si="28"/>
        <v>0</v>
      </c>
      <c r="I90" s="15">
        <f t="shared" si="28"/>
        <v>0</v>
      </c>
      <c r="J90" s="15">
        <f t="shared" si="28"/>
        <v>0</v>
      </c>
      <c r="K90" s="15">
        <f t="shared" si="28"/>
        <v>0</v>
      </c>
      <c r="L90" s="16"/>
      <c r="M90" s="16"/>
    </row>
    <row r="91" spans="1:13" hidden="1" x14ac:dyDescent="0.2">
      <c r="A91" s="18" t="s">
        <v>70</v>
      </c>
      <c r="B91" s="12" t="s">
        <v>68</v>
      </c>
      <c r="C91" s="13">
        <v>600</v>
      </c>
      <c r="D91" s="12" t="s">
        <v>71</v>
      </c>
      <c r="E91" s="12"/>
      <c r="F91" s="15">
        <f>F92</f>
        <v>0</v>
      </c>
      <c r="G91" s="15">
        <f t="shared" si="28"/>
        <v>0</v>
      </c>
      <c r="H91" s="15">
        <f t="shared" si="28"/>
        <v>0</v>
      </c>
      <c r="I91" s="15">
        <f t="shared" si="28"/>
        <v>0</v>
      </c>
      <c r="J91" s="15">
        <f t="shared" si="28"/>
        <v>0</v>
      </c>
      <c r="K91" s="15">
        <f t="shared" si="28"/>
        <v>0</v>
      </c>
      <c r="L91" s="16"/>
      <c r="M91" s="16"/>
    </row>
    <row r="92" spans="1:13" hidden="1" x14ac:dyDescent="0.2">
      <c r="A92" s="18" t="s">
        <v>72</v>
      </c>
      <c r="B92" s="12" t="s">
        <v>68</v>
      </c>
      <c r="C92" s="13">
        <v>600</v>
      </c>
      <c r="D92" s="12" t="s">
        <v>71</v>
      </c>
      <c r="E92" s="12" t="s">
        <v>73</v>
      </c>
      <c r="F92" s="15">
        <f>'[1]8. разд '!F123</f>
        <v>0</v>
      </c>
      <c r="G92" s="15">
        <f>'[1]8. разд '!G123</f>
        <v>0</v>
      </c>
      <c r="H92" s="15">
        <f>'[1]8. разд '!H123</f>
        <v>0</v>
      </c>
      <c r="I92" s="15">
        <f>'[1]8. разд '!I123</f>
        <v>0</v>
      </c>
      <c r="J92" s="15">
        <f>'[1]8. разд '!J123</f>
        <v>0</v>
      </c>
      <c r="K92" s="15">
        <f>'[1]8. разд '!K123</f>
        <v>0</v>
      </c>
      <c r="L92" s="16"/>
      <c r="M92" s="16"/>
    </row>
    <row r="93" spans="1:13" x14ac:dyDescent="0.2">
      <c r="A93" s="18" t="s">
        <v>74</v>
      </c>
      <c r="B93" s="12" t="s">
        <v>68</v>
      </c>
      <c r="C93" s="13">
        <v>800</v>
      </c>
      <c r="D93" s="14"/>
      <c r="E93" s="12"/>
      <c r="F93" s="15">
        <f>F94</f>
        <v>400000</v>
      </c>
      <c r="G93" s="15">
        <f t="shared" ref="G93:K94" si="29">G94</f>
        <v>0</v>
      </c>
      <c r="H93" s="15">
        <f t="shared" si="29"/>
        <v>0</v>
      </c>
      <c r="I93" s="15">
        <f t="shared" si="29"/>
        <v>0</v>
      </c>
      <c r="J93" s="15">
        <f t="shared" si="29"/>
        <v>400000</v>
      </c>
      <c r="K93" s="15">
        <f t="shared" si="29"/>
        <v>0</v>
      </c>
      <c r="L93" s="16"/>
      <c r="M93" s="16"/>
    </row>
    <row r="94" spans="1:13" x14ac:dyDescent="0.2">
      <c r="A94" s="18" t="s">
        <v>70</v>
      </c>
      <c r="B94" s="12" t="s">
        <v>68</v>
      </c>
      <c r="C94" s="13">
        <v>800</v>
      </c>
      <c r="D94" s="12" t="s">
        <v>71</v>
      </c>
      <c r="E94" s="12"/>
      <c r="F94" s="15">
        <f>F95</f>
        <v>400000</v>
      </c>
      <c r="G94" s="15">
        <f t="shared" si="29"/>
        <v>0</v>
      </c>
      <c r="H94" s="15">
        <f t="shared" si="29"/>
        <v>0</v>
      </c>
      <c r="I94" s="15">
        <f t="shared" si="29"/>
        <v>0</v>
      </c>
      <c r="J94" s="15">
        <f t="shared" si="29"/>
        <v>400000</v>
      </c>
      <c r="K94" s="15">
        <f t="shared" si="29"/>
        <v>0</v>
      </c>
      <c r="L94" s="16"/>
      <c r="M94" s="16"/>
    </row>
    <row r="95" spans="1:13" x14ac:dyDescent="0.2">
      <c r="A95" s="18" t="s">
        <v>72</v>
      </c>
      <c r="B95" s="12" t="s">
        <v>68</v>
      </c>
      <c r="C95" s="13">
        <v>800</v>
      </c>
      <c r="D95" s="12" t="s">
        <v>71</v>
      </c>
      <c r="E95" s="12" t="s">
        <v>73</v>
      </c>
      <c r="F95" s="15">
        <f>'[1]8. разд '!F124</f>
        <v>400000</v>
      </c>
      <c r="G95" s="15">
        <f>'[1]8. разд '!G124</f>
        <v>0</v>
      </c>
      <c r="H95" s="15">
        <f>'[1]8. разд '!H124</f>
        <v>0</v>
      </c>
      <c r="I95" s="15">
        <f>'[1]8. разд '!I124</f>
        <v>0</v>
      </c>
      <c r="J95" s="15">
        <f>'[1]8. разд '!J124</f>
        <v>400000</v>
      </c>
      <c r="K95" s="15">
        <f>'[1]8. разд '!K124</f>
        <v>0</v>
      </c>
      <c r="L95" s="16"/>
      <c r="M95" s="16"/>
    </row>
    <row r="96" spans="1:13" x14ac:dyDescent="0.2">
      <c r="A96" s="20" t="s">
        <v>75</v>
      </c>
      <c r="B96" s="12" t="s">
        <v>76</v>
      </c>
      <c r="C96" s="13"/>
      <c r="D96" s="12"/>
      <c r="E96" s="12"/>
      <c r="F96" s="15">
        <f>F97</f>
        <v>6748720</v>
      </c>
      <c r="G96" s="15">
        <f t="shared" ref="G96:K98" si="30">G97</f>
        <v>0</v>
      </c>
      <c r="H96" s="15">
        <f t="shared" si="30"/>
        <v>0</v>
      </c>
      <c r="I96" s="15">
        <f t="shared" si="30"/>
        <v>0</v>
      </c>
      <c r="J96" s="15">
        <f t="shared" si="30"/>
        <v>6748720</v>
      </c>
      <c r="K96" s="15">
        <f t="shared" si="30"/>
        <v>0</v>
      </c>
      <c r="L96" s="16"/>
      <c r="M96" s="16"/>
    </row>
    <row r="97" spans="1:13" x14ac:dyDescent="0.2">
      <c r="A97" s="18" t="s">
        <v>77</v>
      </c>
      <c r="B97" s="12" t="s">
        <v>76</v>
      </c>
      <c r="C97" s="13">
        <v>300</v>
      </c>
      <c r="D97" s="14"/>
      <c r="E97" s="12"/>
      <c r="F97" s="15">
        <f>F98</f>
        <v>6748720</v>
      </c>
      <c r="G97" s="15">
        <f t="shared" si="30"/>
        <v>0</v>
      </c>
      <c r="H97" s="15">
        <f t="shared" si="30"/>
        <v>0</v>
      </c>
      <c r="I97" s="15">
        <f t="shared" si="30"/>
        <v>0</v>
      </c>
      <c r="J97" s="15">
        <f t="shared" si="30"/>
        <v>6748720</v>
      </c>
      <c r="K97" s="15">
        <f t="shared" si="30"/>
        <v>0</v>
      </c>
      <c r="L97" s="16"/>
      <c r="M97" s="16"/>
    </row>
    <row r="98" spans="1:13" x14ac:dyDescent="0.2">
      <c r="A98" s="18" t="s">
        <v>78</v>
      </c>
      <c r="B98" s="12" t="s">
        <v>76</v>
      </c>
      <c r="C98" s="13">
        <v>300</v>
      </c>
      <c r="D98" s="12" t="s">
        <v>79</v>
      </c>
      <c r="E98" s="12"/>
      <c r="F98" s="15">
        <f>F99</f>
        <v>6748720</v>
      </c>
      <c r="G98" s="15">
        <f t="shared" si="30"/>
        <v>0</v>
      </c>
      <c r="H98" s="15">
        <f t="shared" si="30"/>
        <v>0</v>
      </c>
      <c r="I98" s="15">
        <f t="shared" si="30"/>
        <v>0</v>
      </c>
      <c r="J98" s="15">
        <f t="shared" si="30"/>
        <v>6748720</v>
      </c>
      <c r="K98" s="15">
        <f t="shared" si="30"/>
        <v>0</v>
      </c>
      <c r="L98" s="16"/>
      <c r="M98" s="16"/>
    </row>
    <row r="99" spans="1:13" x14ac:dyDescent="0.2">
      <c r="A99" s="18" t="s">
        <v>80</v>
      </c>
      <c r="B99" s="12" t="s">
        <v>76</v>
      </c>
      <c r="C99" s="13">
        <v>300</v>
      </c>
      <c r="D99" s="12" t="s">
        <v>79</v>
      </c>
      <c r="E99" s="12" t="s">
        <v>71</v>
      </c>
      <c r="F99" s="15">
        <f>'[1]8. разд '!F864</f>
        <v>6748720</v>
      </c>
      <c r="G99" s="15">
        <f>'[1]8. разд '!G864</f>
        <v>0</v>
      </c>
      <c r="H99" s="15">
        <f>'[1]8. разд '!H864</f>
        <v>0</v>
      </c>
      <c r="I99" s="15">
        <f>'[1]8. разд '!I864</f>
        <v>0</v>
      </c>
      <c r="J99" s="15">
        <f>'[1]8. разд '!J864</f>
        <v>6748720</v>
      </c>
      <c r="K99" s="15">
        <f>'[1]8. разд '!K864</f>
        <v>0</v>
      </c>
      <c r="L99" s="16"/>
      <c r="M99" s="16"/>
    </row>
    <row r="100" spans="1:13" x14ac:dyDescent="0.2">
      <c r="A100" s="18" t="s">
        <v>81</v>
      </c>
      <c r="B100" s="12" t="s">
        <v>82</v>
      </c>
      <c r="C100" s="12"/>
      <c r="D100" s="14"/>
      <c r="E100" s="12"/>
      <c r="F100" s="15">
        <f>F101</f>
        <v>413528</v>
      </c>
      <c r="G100" s="15">
        <f t="shared" ref="G100:K100" si="31">G101</f>
        <v>0</v>
      </c>
      <c r="H100" s="15">
        <f t="shared" si="31"/>
        <v>0</v>
      </c>
      <c r="I100" s="15">
        <f t="shared" si="31"/>
        <v>0</v>
      </c>
      <c r="J100" s="15">
        <f t="shared" si="31"/>
        <v>413528</v>
      </c>
      <c r="K100" s="15">
        <f t="shared" si="31"/>
        <v>0</v>
      </c>
      <c r="L100" s="16"/>
      <c r="M100" s="16"/>
    </row>
    <row r="101" spans="1:13" x14ac:dyDescent="0.2">
      <c r="A101" s="18" t="s">
        <v>83</v>
      </c>
      <c r="B101" s="12" t="s">
        <v>84</v>
      </c>
      <c r="C101" s="12"/>
      <c r="D101" s="14"/>
      <c r="E101" s="12"/>
      <c r="F101" s="15">
        <f t="shared" ref="F101:K101" si="32">F106+F102</f>
        <v>413528</v>
      </c>
      <c r="G101" s="15">
        <f t="shared" si="32"/>
        <v>0</v>
      </c>
      <c r="H101" s="15">
        <f t="shared" si="32"/>
        <v>0</v>
      </c>
      <c r="I101" s="15">
        <f t="shared" si="32"/>
        <v>0</v>
      </c>
      <c r="J101" s="15">
        <f t="shared" si="32"/>
        <v>413528</v>
      </c>
      <c r="K101" s="15">
        <f t="shared" si="32"/>
        <v>0</v>
      </c>
      <c r="L101" s="16"/>
      <c r="M101" s="16"/>
    </row>
    <row r="102" spans="1:13" ht="24" hidden="1" x14ac:dyDescent="0.2">
      <c r="A102" s="2" t="s">
        <v>85</v>
      </c>
      <c r="B102" s="12" t="s">
        <v>86</v>
      </c>
      <c r="C102" s="12"/>
      <c r="D102" s="12"/>
      <c r="E102" s="12"/>
      <c r="F102" s="15">
        <f t="shared" ref="F102:K103" si="33">F103</f>
        <v>0</v>
      </c>
      <c r="G102" s="15">
        <f t="shared" si="33"/>
        <v>0</v>
      </c>
      <c r="H102" s="15">
        <f t="shared" si="33"/>
        <v>0</v>
      </c>
      <c r="I102" s="15">
        <f t="shared" si="33"/>
        <v>0</v>
      </c>
      <c r="J102" s="15">
        <f t="shared" si="33"/>
        <v>0</v>
      </c>
      <c r="K102" s="15">
        <f t="shared" si="33"/>
        <v>0</v>
      </c>
      <c r="L102" s="16"/>
      <c r="M102" s="16"/>
    </row>
    <row r="103" spans="1:13" ht="24" hidden="1" x14ac:dyDescent="0.2">
      <c r="A103" s="18" t="s">
        <v>22</v>
      </c>
      <c r="B103" s="12" t="s">
        <v>86</v>
      </c>
      <c r="C103" s="12" t="s">
        <v>87</v>
      </c>
      <c r="D103" s="14"/>
      <c r="E103" s="12"/>
      <c r="F103" s="15">
        <f>F104</f>
        <v>0</v>
      </c>
      <c r="G103" s="15">
        <f t="shared" si="33"/>
        <v>0</v>
      </c>
      <c r="H103" s="15">
        <f t="shared" si="33"/>
        <v>0</v>
      </c>
      <c r="I103" s="15">
        <f t="shared" si="33"/>
        <v>0</v>
      </c>
      <c r="J103" s="15">
        <f t="shared" si="33"/>
        <v>0</v>
      </c>
      <c r="K103" s="15">
        <f t="shared" si="33"/>
        <v>0</v>
      </c>
      <c r="L103" s="16"/>
      <c r="M103" s="16"/>
    </row>
    <row r="104" spans="1:13" hidden="1" x14ac:dyDescent="0.2">
      <c r="A104" s="18" t="s">
        <v>23</v>
      </c>
      <c r="B104" s="12" t="s">
        <v>86</v>
      </c>
      <c r="C104" s="12" t="s">
        <v>87</v>
      </c>
      <c r="D104" s="12" t="s">
        <v>24</v>
      </c>
      <c r="E104" s="12"/>
      <c r="F104" s="15">
        <f t="shared" ref="F104:K104" si="34">F105</f>
        <v>0</v>
      </c>
      <c r="G104" s="15">
        <f t="shared" si="34"/>
        <v>0</v>
      </c>
      <c r="H104" s="15">
        <f t="shared" si="34"/>
        <v>0</v>
      </c>
      <c r="I104" s="15">
        <f t="shared" si="34"/>
        <v>0</v>
      </c>
      <c r="J104" s="15">
        <f t="shared" si="34"/>
        <v>0</v>
      </c>
      <c r="K104" s="15">
        <f t="shared" si="34"/>
        <v>0</v>
      </c>
      <c r="L104" s="16"/>
      <c r="M104" s="16"/>
    </row>
    <row r="105" spans="1:13" hidden="1" x14ac:dyDescent="0.2">
      <c r="A105" s="18" t="s">
        <v>88</v>
      </c>
      <c r="B105" s="12" t="s">
        <v>86</v>
      </c>
      <c r="C105" s="12" t="s">
        <v>87</v>
      </c>
      <c r="D105" s="12" t="s">
        <v>24</v>
      </c>
      <c r="E105" s="12" t="s">
        <v>89</v>
      </c>
      <c r="F105" s="15">
        <f>'[1]8. разд '!F599</f>
        <v>0</v>
      </c>
      <c r="G105" s="15">
        <f>'[1]8. разд '!G599</f>
        <v>0</v>
      </c>
      <c r="H105" s="15">
        <f>'[1]8. разд '!H599</f>
        <v>0</v>
      </c>
      <c r="I105" s="15">
        <f>'[1]8. разд '!I599</f>
        <v>0</v>
      </c>
      <c r="J105" s="15">
        <f>'[1]8. разд '!J599</f>
        <v>0</v>
      </c>
      <c r="K105" s="15">
        <f>'[1]8. разд '!K599</f>
        <v>0</v>
      </c>
      <c r="L105" s="16"/>
      <c r="M105" s="16"/>
    </row>
    <row r="106" spans="1:13" x14ac:dyDescent="0.2">
      <c r="A106" s="20" t="s">
        <v>34</v>
      </c>
      <c r="B106" s="12" t="s">
        <v>90</v>
      </c>
      <c r="C106" s="12"/>
      <c r="D106" s="12"/>
      <c r="E106" s="12"/>
      <c r="F106" s="15">
        <f>F107+F110</f>
        <v>413528</v>
      </c>
      <c r="G106" s="15">
        <f t="shared" ref="G106:K106" si="35">G107+G110</f>
        <v>0</v>
      </c>
      <c r="H106" s="15">
        <f t="shared" si="35"/>
        <v>0</v>
      </c>
      <c r="I106" s="15">
        <f t="shared" si="35"/>
        <v>0</v>
      </c>
      <c r="J106" s="15">
        <f t="shared" si="35"/>
        <v>413528</v>
      </c>
      <c r="K106" s="15">
        <f t="shared" si="35"/>
        <v>0</v>
      </c>
      <c r="L106" s="16"/>
      <c r="M106" s="16"/>
    </row>
    <row r="107" spans="1:13" ht="24" x14ac:dyDescent="0.2">
      <c r="A107" s="24" t="s">
        <v>91</v>
      </c>
      <c r="B107" s="12" t="s">
        <v>90</v>
      </c>
      <c r="C107" s="12" t="s">
        <v>92</v>
      </c>
      <c r="D107" s="14"/>
      <c r="E107" s="12"/>
      <c r="F107" s="15">
        <f>F108</f>
        <v>413528</v>
      </c>
      <c r="G107" s="15">
        <f t="shared" ref="G107:K108" si="36">G108</f>
        <v>0</v>
      </c>
      <c r="H107" s="15">
        <f t="shared" si="36"/>
        <v>0</v>
      </c>
      <c r="I107" s="15">
        <f t="shared" si="36"/>
        <v>0</v>
      </c>
      <c r="J107" s="15">
        <f t="shared" si="36"/>
        <v>413528</v>
      </c>
      <c r="K107" s="15">
        <f t="shared" si="36"/>
        <v>0</v>
      </c>
      <c r="L107" s="16"/>
      <c r="M107" s="16"/>
    </row>
    <row r="108" spans="1:13" x14ac:dyDescent="0.2">
      <c r="A108" s="18" t="s">
        <v>78</v>
      </c>
      <c r="B108" s="12" t="s">
        <v>90</v>
      </c>
      <c r="C108" s="12" t="s">
        <v>92</v>
      </c>
      <c r="D108" s="12" t="s">
        <v>79</v>
      </c>
      <c r="E108" s="12"/>
      <c r="F108" s="15">
        <f>F109</f>
        <v>413528</v>
      </c>
      <c r="G108" s="15">
        <f t="shared" si="36"/>
        <v>0</v>
      </c>
      <c r="H108" s="15">
        <f t="shared" si="36"/>
        <v>0</v>
      </c>
      <c r="I108" s="15">
        <f t="shared" si="36"/>
        <v>0</v>
      </c>
      <c r="J108" s="15">
        <f t="shared" si="36"/>
        <v>413528</v>
      </c>
      <c r="K108" s="15">
        <f t="shared" si="36"/>
        <v>0</v>
      </c>
      <c r="L108" s="16"/>
      <c r="M108" s="16"/>
    </row>
    <row r="109" spans="1:13" x14ac:dyDescent="0.2">
      <c r="A109" s="18" t="s">
        <v>93</v>
      </c>
      <c r="B109" s="12" t="s">
        <v>90</v>
      </c>
      <c r="C109" s="12" t="s">
        <v>92</v>
      </c>
      <c r="D109" s="12" t="s">
        <v>79</v>
      </c>
      <c r="E109" s="12" t="s">
        <v>94</v>
      </c>
      <c r="F109" s="15">
        <f>'[1]8. разд '!F918</f>
        <v>413528</v>
      </c>
      <c r="G109" s="15">
        <f>'[1]8. разд '!G918</f>
        <v>0</v>
      </c>
      <c r="H109" s="15">
        <f>'[1]8. разд '!H918</f>
        <v>0</v>
      </c>
      <c r="I109" s="15">
        <f>'[1]8. разд '!I918</f>
        <v>0</v>
      </c>
      <c r="J109" s="15">
        <f>'[1]8. разд '!J918</f>
        <v>413528</v>
      </c>
      <c r="K109" s="15">
        <f>'[1]8. разд '!K918</f>
        <v>0</v>
      </c>
      <c r="L109" s="16"/>
      <c r="M109" s="16"/>
    </row>
    <row r="110" spans="1:13" ht="24" hidden="1" x14ac:dyDescent="0.2">
      <c r="A110" s="18" t="s">
        <v>22</v>
      </c>
      <c r="B110" s="12" t="s">
        <v>90</v>
      </c>
      <c r="C110" s="12" t="s">
        <v>87</v>
      </c>
      <c r="D110" s="14"/>
      <c r="E110" s="12"/>
      <c r="F110" s="15">
        <f>F111</f>
        <v>0</v>
      </c>
      <c r="G110" s="15">
        <f t="shared" ref="G110:K111" si="37">G111</f>
        <v>0</v>
      </c>
      <c r="H110" s="15">
        <f t="shared" si="37"/>
        <v>0</v>
      </c>
      <c r="I110" s="15">
        <f t="shared" si="37"/>
        <v>0</v>
      </c>
      <c r="J110" s="15">
        <f t="shared" si="37"/>
        <v>0</v>
      </c>
      <c r="K110" s="15">
        <f t="shared" si="37"/>
        <v>0</v>
      </c>
      <c r="L110" s="16"/>
      <c r="M110" s="16"/>
    </row>
    <row r="111" spans="1:13" hidden="1" x14ac:dyDescent="0.2">
      <c r="A111" s="18" t="s">
        <v>78</v>
      </c>
      <c r="B111" s="12" t="s">
        <v>90</v>
      </c>
      <c r="C111" s="12" t="s">
        <v>87</v>
      </c>
      <c r="D111" s="12" t="s">
        <v>79</v>
      </c>
      <c r="E111" s="12"/>
      <c r="F111" s="15">
        <f>F112</f>
        <v>0</v>
      </c>
      <c r="G111" s="15">
        <f t="shared" si="37"/>
        <v>0</v>
      </c>
      <c r="H111" s="15">
        <f t="shared" si="37"/>
        <v>0</v>
      </c>
      <c r="I111" s="15">
        <f t="shared" si="37"/>
        <v>0</v>
      </c>
      <c r="J111" s="15">
        <f t="shared" si="37"/>
        <v>0</v>
      </c>
      <c r="K111" s="15">
        <f t="shared" si="37"/>
        <v>0</v>
      </c>
      <c r="L111" s="16"/>
      <c r="M111" s="16"/>
    </row>
    <row r="112" spans="1:13" hidden="1" x14ac:dyDescent="0.2">
      <c r="A112" s="18" t="s">
        <v>93</v>
      </c>
      <c r="B112" s="12" t="s">
        <v>90</v>
      </c>
      <c r="C112" s="12" t="s">
        <v>87</v>
      </c>
      <c r="D112" s="12" t="s">
        <v>79</v>
      </c>
      <c r="E112" s="12" t="s">
        <v>94</v>
      </c>
      <c r="F112" s="15">
        <f>'[1]8. разд '!F919</f>
        <v>0</v>
      </c>
      <c r="G112" s="15">
        <f>'[1]8. разд '!G919</f>
        <v>0</v>
      </c>
      <c r="H112" s="15">
        <f>'[1]8. разд '!H919</f>
        <v>0</v>
      </c>
      <c r="I112" s="15">
        <f>'[1]8. разд '!I919</f>
        <v>0</v>
      </c>
      <c r="J112" s="15">
        <f>'[1]8. разд '!J919</f>
        <v>0</v>
      </c>
      <c r="K112" s="15">
        <f>'[1]8. разд '!K919</f>
        <v>0</v>
      </c>
      <c r="L112" s="16"/>
      <c r="M112" s="16"/>
    </row>
    <row r="113" spans="1:13" x14ac:dyDescent="0.2">
      <c r="A113" s="18" t="s">
        <v>95</v>
      </c>
      <c r="B113" s="12" t="s">
        <v>96</v>
      </c>
      <c r="C113" s="13"/>
      <c r="D113" s="14"/>
      <c r="E113" s="12"/>
      <c r="F113" s="15">
        <f>F114+F119+F124</f>
        <v>904400</v>
      </c>
      <c r="G113" s="15">
        <f t="shared" ref="G113:K113" si="38">G114+G119+G124</f>
        <v>0</v>
      </c>
      <c r="H113" s="15">
        <f t="shared" si="38"/>
        <v>0</v>
      </c>
      <c r="I113" s="15">
        <f t="shared" si="38"/>
        <v>0</v>
      </c>
      <c r="J113" s="15">
        <f t="shared" si="38"/>
        <v>904400</v>
      </c>
      <c r="K113" s="15">
        <f t="shared" si="38"/>
        <v>0</v>
      </c>
      <c r="L113" s="16"/>
      <c r="M113" s="16"/>
    </row>
    <row r="114" spans="1:13" ht="24" x14ac:dyDescent="0.2">
      <c r="A114" s="18" t="s">
        <v>97</v>
      </c>
      <c r="B114" s="12" t="s">
        <v>98</v>
      </c>
      <c r="C114" s="13"/>
      <c r="D114" s="14"/>
      <c r="E114" s="12"/>
      <c r="F114" s="15">
        <f>F115</f>
        <v>600000</v>
      </c>
      <c r="G114" s="15">
        <f t="shared" ref="G114:K117" si="39">G115</f>
        <v>0</v>
      </c>
      <c r="H114" s="15">
        <f t="shared" si="39"/>
        <v>0</v>
      </c>
      <c r="I114" s="15">
        <f t="shared" si="39"/>
        <v>0</v>
      </c>
      <c r="J114" s="15">
        <f t="shared" si="39"/>
        <v>600000</v>
      </c>
      <c r="K114" s="15">
        <f t="shared" si="39"/>
        <v>0</v>
      </c>
      <c r="L114" s="16"/>
      <c r="M114" s="16"/>
    </row>
    <row r="115" spans="1:13" x14ac:dyDescent="0.2">
      <c r="A115" s="20" t="s">
        <v>34</v>
      </c>
      <c r="B115" s="12" t="s">
        <v>99</v>
      </c>
      <c r="C115" s="13"/>
      <c r="D115" s="14"/>
      <c r="E115" s="12"/>
      <c r="F115" s="15">
        <f>F116</f>
        <v>600000</v>
      </c>
      <c r="G115" s="15">
        <f t="shared" si="39"/>
        <v>0</v>
      </c>
      <c r="H115" s="15">
        <f t="shared" si="39"/>
        <v>0</v>
      </c>
      <c r="I115" s="15">
        <f t="shared" si="39"/>
        <v>0</v>
      </c>
      <c r="J115" s="15">
        <f t="shared" si="39"/>
        <v>600000</v>
      </c>
      <c r="K115" s="15">
        <f t="shared" si="39"/>
        <v>0</v>
      </c>
      <c r="L115" s="16"/>
      <c r="M115" s="16"/>
    </row>
    <row r="116" spans="1:13" ht="24" x14ac:dyDescent="0.2">
      <c r="A116" s="18" t="s">
        <v>37</v>
      </c>
      <c r="B116" s="12" t="s">
        <v>99</v>
      </c>
      <c r="C116" s="13">
        <v>200</v>
      </c>
      <c r="D116" s="14"/>
      <c r="E116" s="12"/>
      <c r="F116" s="15">
        <f>F117</f>
        <v>600000</v>
      </c>
      <c r="G116" s="15">
        <f t="shared" si="39"/>
        <v>0</v>
      </c>
      <c r="H116" s="15">
        <f t="shared" si="39"/>
        <v>0</v>
      </c>
      <c r="I116" s="15">
        <f t="shared" si="39"/>
        <v>0</v>
      </c>
      <c r="J116" s="15">
        <f t="shared" si="39"/>
        <v>600000</v>
      </c>
      <c r="K116" s="15">
        <f t="shared" si="39"/>
        <v>0</v>
      </c>
      <c r="L116" s="16"/>
      <c r="M116" s="16"/>
    </row>
    <row r="117" spans="1:13" x14ac:dyDescent="0.2">
      <c r="A117" s="18" t="s">
        <v>100</v>
      </c>
      <c r="B117" s="12" t="s">
        <v>99</v>
      </c>
      <c r="C117" s="13">
        <v>200</v>
      </c>
      <c r="D117" s="12" t="s">
        <v>89</v>
      </c>
      <c r="E117" s="12"/>
      <c r="F117" s="15">
        <f>F118</f>
        <v>600000</v>
      </c>
      <c r="G117" s="15">
        <f t="shared" si="39"/>
        <v>0</v>
      </c>
      <c r="H117" s="15">
        <f t="shared" si="39"/>
        <v>0</v>
      </c>
      <c r="I117" s="15">
        <f t="shared" si="39"/>
        <v>0</v>
      </c>
      <c r="J117" s="15">
        <f t="shared" si="39"/>
        <v>600000</v>
      </c>
      <c r="K117" s="15">
        <f t="shared" si="39"/>
        <v>0</v>
      </c>
      <c r="L117" s="16"/>
      <c r="M117" s="16"/>
    </row>
    <row r="118" spans="1:13" ht="24" x14ac:dyDescent="0.2">
      <c r="A118" s="18" t="s">
        <v>101</v>
      </c>
      <c r="B118" s="12" t="s">
        <v>99</v>
      </c>
      <c r="C118" s="13">
        <v>200</v>
      </c>
      <c r="D118" s="12" t="s">
        <v>89</v>
      </c>
      <c r="E118" s="12" t="s">
        <v>102</v>
      </c>
      <c r="F118" s="15">
        <f>'[1]8. разд '!F222</f>
        <v>600000</v>
      </c>
      <c r="G118" s="15">
        <f>'[1]8. разд '!G222</f>
        <v>0</v>
      </c>
      <c r="H118" s="15">
        <f>'[1]8. разд '!H222</f>
        <v>0</v>
      </c>
      <c r="I118" s="15">
        <f>'[1]8. разд '!I222</f>
        <v>0</v>
      </c>
      <c r="J118" s="15">
        <f>'[1]8. разд '!J222</f>
        <v>600000</v>
      </c>
      <c r="K118" s="15">
        <f>'[1]8. разд '!K222</f>
        <v>0</v>
      </c>
      <c r="L118" s="16"/>
      <c r="M118" s="16"/>
    </row>
    <row r="119" spans="1:13" ht="24" x14ac:dyDescent="0.2">
      <c r="A119" s="18" t="s">
        <v>103</v>
      </c>
      <c r="B119" s="12" t="s">
        <v>104</v>
      </c>
      <c r="C119" s="13"/>
      <c r="D119" s="14"/>
      <c r="E119" s="12"/>
      <c r="F119" s="15">
        <f>F120</f>
        <v>254400</v>
      </c>
      <c r="G119" s="15">
        <f t="shared" ref="G119:K122" si="40">G120</f>
        <v>0</v>
      </c>
      <c r="H119" s="15">
        <f t="shared" si="40"/>
        <v>0</v>
      </c>
      <c r="I119" s="15">
        <f t="shared" si="40"/>
        <v>0</v>
      </c>
      <c r="J119" s="15">
        <f t="shared" si="40"/>
        <v>254400</v>
      </c>
      <c r="K119" s="15">
        <f t="shared" si="40"/>
        <v>0</v>
      </c>
      <c r="L119" s="16"/>
      <c r="M119" s="16"/>
    </row>
    <row r="120" spans="1:13" x14ac:dyDescent="0.2">
      <c r="A120" s="20" t="s">
        <v>34</v>
      </c>
      <c r="B120" s="12" t="s">
        <v>105</v>
      </c>
      <c r="C120" s="13"/>
      <c r="D120" s="14"/>
      <c r="E120" s="12"/>
      <c r="F120" s="15">
        <f>F121</f>
        <v>254400</v>
      </c>
      <c r="G120" s="15">
        <f t="shared" si="40"/>
        <v>0</v>
      </c>
      <c r="H120" s="15">
        <f t="shared" si="40"/>
        <v>0</v>
      </c>
      <c r="I120" s="15">
        <f t="shared" si="40"/>
        <v>0</v>
      </c>
      <c r="J120" s="15">
        <f t="shared" si="40"/>
        <v>254400</v>
      </c>
      <c r="K120" s="15">
        <f t="shared" si="40"/>
        <v>0</v>
      </c>
      <c r="L120" s="16"/>
      <c r="M120" s="16"/>
    </row>
    <row r="121" spans="1:13" ht="24" x14ac:dyDescent="0.2">
      <c r="A121" s="18" t="s">
        <v>37</v>
      </c>
      <c r="B121" s="12" t="s">
        <v>105</v>
      </c>
      <c r="C121" s="13">
        <v>200</v>
      </c>
      <c r="D121" s="14"/>
      <c r="E121" s="12"/>
      <c r="F121" s="15">
        <f>F122</f>
        <v>254400</v>
      </c>
      <c r="G121" s="15">
        <f t="shared" si="40"/>
        <v>0</v>
      </c>
      <c r="H121" s="15">
        <f t="shared" si="40"/>
        <v>0</v>
      </c>
      <c r="I121" s="15">
        <f t="shared" si="40"/>
        <v>0</v>
      </c>
      <c r="J121" s="15">
        <f t="shared" si="40"/>
        <v>254400</v>
      </c>
      <c r="K121" s="15">
        <f t="shared" si="40"/>
        <v>0</v>
      </c>
      <c r="L121" s="16"/>
      <c r="M121" s="16"/>
    </row>
    <row r="122" spans="1:13" x14ac:dyDescent="0.2">
      <c r="A122" s="18" t="s">
        <v>100</v>
      </c>
      <c r="B122" s="12" t="s">
        <v>105</v>
      </c>
      <c r="C122" s="13">
        <v>200</v>
      </c>
      <c r="D122" s="12" t="s">
        <v>89</v>
      </c>
      <c r="E122" s="12"/>
      <c r="F122" s="15">
        <f>F123</f>
        <v>254400</v>
      </c>
      <c r="G122" s="15">
        <f t="shared" si="40"/>
        <v>0</v>
      </c>
      <c r="H122" s="15">
        <f t="shared" si="40"/>
        <v>0</v>
      </c>
      <c r="I122" s="15">
        <f t="shared" si="40"/>
        <v>0</v>
      </c>
      <c r="J122" s="15">
        <f t="shared" si="40"/>
        <v>254400</v>
      </c>
      <c r="K122" s="15">
        <f t="shared" si="40"/>
        <v>0</v>
      </c>
      <c r="L122" s="16"/>
      <c r="M122" s="16"/>
    </row>
    <row r="123" spans="1:13" ht="24" x14ac:dyDescent="0.2">
      <c r="A123" s="18" t="s">
        <v>101</v>
      </c>
      <c r="B123" s="12" t="s">
        <v>105</v>
      </c>
      <c r="C123" s="13">
        <v>200</v>
      </c>
      <c r="D123" s="12" t="s">
        <v>89</v>
      </c>
      <c r="E123" s="12" t="s">
        <v>102</v>
      </c>
      <c r="F123" s="15">
        <f>'[1]8. разд '!F225</f>
        <v>254400</v>
      </c>
      <c r="G123" s="15">
        <f>'[1]8. разд '!G225</f>
        <v>0</v>
      </c>
      <c r="H123" s="15">
        <f>'[1]8. разд '!H225</f>
        <v>0</v>
      </c>
      <c r="I123" s="15">
        <f>'[1]8. разд '!I225</f>
        <v>0</v>
      </c>
      <c r="J123" s="15">
        <f>'[1]8. разд '!J225</f>
        <v>254400</v>
      </c>
      <c r="K123" s="15">
        <f>'[1]8. разд '!K225</f>
        <v>0</v>
      </c>
      <c r="L123" s="16"/>
      <c r="M123" s="16"/>
    </row>
    <row r="124" spans="1:13" ht="24" x14ac:dyDescent="0.2">
      <c r="A124" s="25" t="s">
        <v>106</v>
      </c>
      <c r="B124" s="12" t="s">
        <v>107</v>
      </c>
      <c r="C124" s="13"/>
      <c r="D124" s="12"/>
      <c r="E124" s="12"/>
      <c r="F124" s="15">
        <f>F125</f>
        <v>50000</v>
      </c>
      <c r="G124" s="15">
        <f t="shared" ref="G124:K127" si="41">G125</f>
        <v>0</v>
      </c>
      <c r="H124" s="15">
        <f t="shared" si="41"/>
        <v>0</v>
      </c>
      <c r="I124" s="15">
        <f t="shared" si="41"/>
        <v>0</v>
      </c>
      <c r="J124" s="15">
        <f t="shared" si="41"/>
        <v>50000</v>
      </c>
      <c r="K124" s="15">
        <f t="shared" si="41"/>
        <v>0</v>
      </c>
      <c r="L124" s="16"/>
      <c r="M124" s="16"/>
    </row>
    <row r="125" spans="1:13" ht="24" x14ac:dyDescent="0.2">
      <c r="A125" s="25" t="s">
        <v>108</v>
      </c>
      <c r="B125" s="12" t="s">
        <v>109</v>
      </c>
      <c r="C125" s="13"/>
      <c r="D125" s="12"/>
      <c r="E125" s="12"/>
      <c r="F125" s="15">
        <f>F126</f>
        <v>50000</v>
      </c>
      <c r="G125" s="15">
        <f t="shared" si="41"/>
        <v>0</v>
      </c>
      <c r="H125" s="15">
        <f t="shared" si="41"/>
        <v>0</v>
      </c>
      <c r="I125" s="15">
        <f t="shared" si="41"/>
        <v>0</v>
      </c>
      <c r="J125" s="15">
        <f t="shared" si="41"/>
        <v>50000</v>
      </c>
      <c r="K125" s="15">
        <f t="shared" si="41"/>
        <v>0</v>
      </c>
      <c r="L125" s="16"/>
      <c r="M125" s="16"/>
    </row>
    <row r="126" spans="1:13" ht="24" x14ac:dyDescent="0.2">
      <c r="A126" s="18" t="s">
        <v>37</v>
      </c>
      <c r="B126" s="12" t="s">
        <v>109</v>
      </c>
      <c r="C126" s="13">
        <v>200</v>
      </c>
      <c r="D126" s="14"/>
      <c r="E126" s="12"/>
      <c r="F126" s="15">
        <f>F127</f>
        <v>50000</v>
      </c>
      <c r="G126" s="15">
        <f t="shared" si="41"/>
        <v>0</v>
      </c>
      <c r="H126" s="15">
        <f t="shared" si="41"/>
        <v>0</v>
      </c>
      <c r="I126" s="15">
        <f t="shared" si="41"/>
        <v>0</v>
      </c>
      <c r="J126" s="15">
        <f t="shared" si="41"/>
        <v>50000</v>
      </c>
      <c r="K126" s="15">
        <f t="shared" si="41"/>
        <v>0</v>
      </c>
      <c r="L126" s="16"/>
      <c r="M126" s="16"/>
    </row>
    <row r="127" spans="1:13" x14ac:dyDescent="0.2">
      <c r="A127" s="18" t="s">
        <v>100</v>
      </c>
      <c r="B127" s="12" t="s">
        <v>109</v>
      </c>
      <c r="C127" s="13">
        <v>200</v>
      </c>
      <c r="D127" s="12" t="s">
        <v>89</v>
      </c>
      <c r="E127" s="12"/>
      <c r="F127" s="15">
        <f>F128</f>
        <v>50000</v>
      </c>
      <c r="G127" s="15">
        <f t="shared" si="41"/>
        <v>0</v>
      </c>
      <c r="H127" s="15">
        <f t="shared" si="41"/>
        <v>0</v>
      </c>
      <c r="I127" s="15">
        <f t="shared" si="41"/>
        <v>0</v>
      </c>
      <c r="J127" s="15">
        <f t="shared" si="41"/>
        <v>50000</v>
      </c>
      <c r="K127" s="15">
        <f t="shared" si="41"/>
        <v>0</v>
      </c>
      <c r="L127" s="16"/>
      <c r="M127" s="16"/>
    </row>
    <row r="128" spans="1:13" ht="24" x14ac:dyDescent="0.2">
      <c r="A128" s="18" t="s">
        <v>101</v>
      </c>
      <c r="B128" s="12" t="s">
        <v>109</v>
      </c>
      <c r="C128" s="13">
        <v>200</v>
      </c>
      <c r="D128" s="12" t="s">
        <v>89</v>
      </c>
      <c r="E128" s="12" t="s">
        <v>102</v>
      </c>
      <c r="F128" s="15">
        <f>'[1]8. разд '!F227</f>
        <v>50000</v>
      </c>
      <c r="G128" s="15">
        <f>'[1]8. разд '!G227</f>
        <v>0</v>
      </c>
      <c r="H128" s="15">
        <f>'[1]8. разд '!H227</f>
        <v>0</v>
      </c>
      <c r="I128" s="15">
        <f>'[1]8. разд '!I227</f>
        <v>0</v>
      </c>
      <c r="J128" s="15">
        <f>'[1]8. разд '!J227</f>
        <v>50000</v>
      </c>
      <c r="K128" s="15">
        <f>'[1]8. разд '!K227</f>
        <v>0</v>
      </c>
      <c r="L128" s="16"/>
      <c r="M128" s="16"/>
    </row>
    <row r="129" spans="1:13" x14ac:dyDescent="0.2">
      <c r="A129" s="24" t="s">
        <v>110</v>
      </c>
      <c r="B129" s="12" t="s">
        <v>111</v>
      </c>
      <c r="C129" s="13"/>
      <c r="D129" s="12"/>
      <c r="E129" s="12"/>
      <c r="F129" s="15">
        <f t="shared" ref="F129:K129" si="42">F130+F143+F148</f>
        <v>20377068</v>
      </c>
      <c r="G129" s="15">
        <f t="shared" si="42"/>
        <v>477068</v>
      </c>
      <c r="H129" s="15">
        <f t="shared" si="42"/>
        <v>0</v>
      </c>
      <c r="I129" s="15">
        <f t="shared" si="42"/>
        <v>0</v>
      </c>
      <c r="J129" s="15">
        <f t="shared" si="42"/>
        <v>20377068</v>
      </c>
      <c r="K129" s="15">
        <f t="shared" si="42"/>
        <v>477068</v>
      </c>
      <c r="L129" s="16"/>
      <c r="M129" s="16"/>
    </row>
    <row r="130" spans="1:13" ht="36" x14ac:dyDescent="0.2">
      <c r="A130" s="24" t="s">
        <v>112</v>
      </c>
      <c r="B130" s="12" t="s">
        <v>113</v>
      </c>
      <c r="C130" s="13"/>
      <c r="D130" s="12"/>
      <c r="E130" s="12"/>
      <c r="F130" s="15">
        <f>F139+F131+F135</f>
        <v>19713300</v>
      </c>
      <c r="G130" s="15">
        <f t="shared" ref="G130:K130" si="43">G139+G131+G135</f>
        <v>113300</v>
      </c>
      <c r="H130" s="15">
        <f t="shared" si="43"/>
        <v>0</v>
      </c>
      <c r="I130" s="15">
        <f t="shared" si="43"/>
        <v>0</v>
      </c>
      <c r="J130" s="15">
        <f t="shared" si="43"/>
        <v>19713300</v>
      </c>
      <c r="K130" s="15">
        <f t="shared" si="43"/>
        <v>113300</v>
      </c>
      <c r="L130" s="16"/>
      <c r="M130" s="16"/>
    </row>
    <row r="131" spans="1:13" ht="36" x14ac:dyDescent="0.2">
      <c r="A131" s="18" t="s">
        <v>114</v>
      </c>
      <c r="B131" s="12" t="s">
        <v>115</v>
      </c>
      <c r="C131" s="13"/>
      <c r="D131" s="12"/>
      <c r="E131" s="12"/>
      <c r="F131" s="15">
        <f>F132</f>
        <v>113300</v>
      </c>
      <c r="G131" s="15">
        <f t="shared" ref="G131:K133" si="44">G132</f>
        <v>113300</v>
      </c>
      <c r="H131" s="15">
        <f t="shared" si="44"/>
        <v>0</v>
      </c>
      <c r="I131" s="15">
        <f t="shared" si="44"/>
        <v>0</v>
      </c>
      <c r="J131" s="15">
        <f t="shared" si="44"/>
        <v>113300</v>
      </c>
      <c r="K131" s="15">
        <f t="shared" si="44"/>
        <v>113300</v>
      </c>
      <c r="L131" s="16"/>
      <c r="M131" s="16"/>
    </row>
    <row r="132" spans="1:13" ht="36" x14ac:dyDescent="0.2">
      <c r="A132" s="18" t="s">
        <v>36</v>
      </c>
      <c r="B132" s="12" t="s">
        <v>115</v>
      </c>
      <c r="C132" s="13">
        <v>100</v>
      </c>
      <c r="D132" s="12"/>
      <c r="E132" s="12"/>
      <c r="F132" s="15">
        <f>F133</f>
        <v>113300</v>
      </c>
      <c r="G132" s="15">
        <f t="shared" si="44"/>
        <v>113300</v>
      </c>
      <c r="H132" s="15">
        <f t="shared" si="44"/>
        <v>0</v>
      </c>
      <c r="I132" s="15">
        <f t="shared" si="44"/>
        <v>0</v>
      </c>
      <c r="J132" s="15">
        <f t="shared" si="44"/>
        <v>113300</v>
      </c>
      <c r="K132" s="15">
        <f t="shared" si="44"/>
        <v>113300</v>
      </c>
      <c r="L132" s="16"/>
      <c r="M132" s="16"/>
    </row>
    <row r="133" spans="1:13" x14ac:dyDescent="0.2">
      <c r="A133" s="18" t="s">
        <v>116</v>
      </c>
      <c r="B133" s="12" t="s">
        <v>115</v>
      </c>
      <c r="C133" s="13">
        <v>100</v>
      </c>
      <c r="D133" s="12" t="s">
        <v>117</v>
      </c>
      <c r="E133" s="12"/>
      <c r="F133" s="15">
        <f>F134</f>
        <v>113300</v>
      </c>
      <c r="G133" s="15">
        <f t="shared" si="44"/>
        <v>113300</v>
      </c>
      <c r="H133" s="15">
        <f t="shared" si="44"/>
        <v>0</v>
      </c>
      <c r="I133" s="15">
        <f t="shared" si="44"/>
        <v>0</v>
      </c>
      <c r="J133" s="15">
        <f t="shared" si="44"/>
        <v>113300</v>
      </c>
      <c r="K133" s="15">
        <f t="shared" si="44"/>
        <v>113300</v>
      </c>
      <c r="L133" s="16"/>
      <c r="M133" s="16"/>
    </row>
    <row r="134" spans="1:13" x14ac:dyDescent="0.2">
      <c r="A134" s="18" t="s">
        <v>118</v>
      </c>
      <c r="B134" s="12" t="s">
        <v>115</v>
      </c>
      <c r="C134" s="13">
        <v>100</v>
      </c>
      <c r="D134" s="12" t="s">
        <v>117</v>
      </c>
      <c r="E134" s="12" t="s">
        <v>119</v>
      </c>
      <c r="F134" s="15">
        <f>'[1]8. разд '!F327</f>
        <v>113300</v>
      </c>
      <c r="G134" s="15">
        <f>'[1]8. разд '!G327</f>
        <v>113300</v>
      </c>
      <c r="H134" s="15">
        <f>'[1]8. разд '!H327</f>
        <v>0</v>
      </c>
      <c r="I134" s="15">
        <f>'[1]8. разд '!I327</f>
        <v>0</v>
      </c>
      <c r="J134" s="15">
        <f>'[1]8. разд '!J327</f>
        <v>113300</v>
      </c>
      <c r="K134" s="15">
        <f>'[1]8. разд '!K327</f>
        <v>113300</v>
      </c>
      <c r="L134" s="16"/>
      <c r="M134" s="16"/>
    </row>
    <row r="135" spans="1:13" ht="36" x14ac:dyDescent="0.2">
      <c r="A135" s="25" t="s">
        <v>120</v>
      </c>
      <c r="B135" s="12" t="s">
        <v>121</v>
      </c>
      <c r="C135" s="13"/>
      <c r="D135" s="12"/>
      <c r="E135" s="12"/>
      <c r="F135" s="15">
        <f>F136</f>
        <v>18000000</v>
      </c>
      <c r="G135" s="15">
        <f t="shared" ref="G135:K137" si="45">G136</f>
        <v>0</v>
      </c>
      <c r="H135" s="15">
        <f t="shared" si="45"/>
        <v>0</v>
      </c>
      <c r="I135" s="15">
        <f t="shared" si="45"/>
        <v>0</v>
      </c>
      <c r="J135" s="15">
        <f t="shared" si="45"/>
        <v>18000000</v>
      </c>
      <c r="K135" s="15">
        <f t="shared" si="45"/>
        <v>0</v>
      </c>
      <c r="L135" s="16"/>
      <c r="M135" s="16"/>
    </row>
    <row r="136" spans="1:13" ht="24" x14ac:dyDescent="0.2">
      <c r="A136" s="18" t="s">
        <v>37</v>
      </c>
      <c r="B136" s="12" t="s">
        <v>121</v>
      </c>
      <c r="C136" s="13">
        <v>200</v>
      </c>
      <c r="D136" s="12"/>
      <c r="E136" s="12"/>
      <c r="F136" s="15">
        <f>F137</f>
        <v>18000000</v>
      </c>
      <c r="G136" s="15">
        <f t="shared" si="45"/>
        <v>0</v>
      </c>
      <c r="H136" s="15">
        <f t="shared" si="45"/>
        <v>0</v>
      </c>
      <c r="I136" s="15">
        <f t="shared" si="45"/>
        <v>0</v>
      </c>
      <c r="J136" s="15">
        <f t="shared" si="45"/>
        <v>18000000</v>
      </c>
      <c r="K136" s="15">
        <f t="shared" si="45"/>
        <v>0</v>
      </c>
      <c r="L136" s="16"/>
      <c r="M136" s="16"/>
    </row>
    <row r="137" spans="1:13" x14ac:dyDescent="0.2">
      <c r="A137" s="18" t="s">
        <v>116</v>
      </c>
      <c r="B137" s="12" t="s">
        <v>121</v>
      </c>
      <c r="C137" s="13">
        <v>200</v>
      </c>
      <c r="D137" s="12" t="s">
        <v>117</v>
      </c>
      <c r="E137" s="12"/>
      <c r="F137" s="15">
        <f>F138</f>
        <v>18000000</v>
      </c>
      <c r="G137" s="15">
        <f t="shared" si="45"/>
        <v>0</v>
      </c>
      <c r="H137" s="15">
        <f t="shared" si="45"/>
        <v>0</v>
      </c>
      <c r="I137" s="15">
        <f t="shared" si="45"/>
        <v>0</v>
      </c>
      <c r="J137" s="15">
        <f t="shared" si="45"/>
        <v>18000000</v>
      </c>
      <c r="K137" s="15">
        <f t="shared" si="45"/>
        <v>0</v>
      </c>
      <c r="L137" s="16"/>
      <c r="M137" s="16"/>
    </row>
    <row r="138" spans="1:13" x14ac:dyDescent="0.2">
      <c r="A138" s="18" t="s">
        <v>122</v>
      </c>
      <c r="B138" s="12" t="s">
        <v>121</v>
      </c>
      <c r="C138" s="13">
        <v>200</v>
      </c>
      <c r="D138" s="12" t="s">
        <v>117</v>
      </c>
      <c r="E138" s="12" t="s">
        <v>123</v>
      </c>
      <c r="F138" s="15">
        <f>'[1]8. разд '!F253</f>
        <v>18000000</v>
      </c>
      <c r="G138" s="15">
        <f>'[1]8. разд '!G253</f>
        <v>0</v>
      </c>
      <c r="H138" s="15">
        <f>'[1]8. разд '!H253</f>
        <v>0</v>
      </c>
      <c r="I138" s="15">
        <f>'[1]8. разд '!I253</f>
        <v>0</v>
      </c>
      <c r="J138" s="15">
        <f>'[1]8. разд '!J253</f>
        <v>18000000</v>
      </c>
      <c r="K138" s="15">
        <f>'[1]8. разд '!K253</f>
        <v>0</v>
      </c>
      <c r="L138" s="16"/>
      <c r="M138" s="16"/>
    </row>
    <row r="139" spans="1:13" ht="48" x14ac:dyDescent="0.2">
      <c r="A139" s="25" t="s">
        <v>124</v>
      </c>
      <c r="B139" s="12" t="s">
        <v>125</v>
      </c>
      <c r="C139" s="13"/>
      <c r="D139" s="12"/>
      <c r="E139" s="12"/>
      <c r="F139" s="15">
        <f>F140</f>
        <v>1600000</v>
      </c>
      <c r="G139" s="15">
        <f t="shared" ref="G139:K141" si="46">G140</f>
        <v>0</v>
      </c>
      <c r="H139" s="15">
        <f t="shared" si="46"/>
        <v>0</v>
      </c>
      <c r="I139" s="15">
        <f t="shared" si="46"/>
        <v>0</v>
      </c>
      <c r="J139" s="15">
        <f t="shared" si="46"/>
        <v>1600000</v>
      </c>
      <c r="K139" s="15">
        <f t="shared" si="46"/>
        <v>0</v>
      </c>
      <c r="L139" s="16"/>
      <c r="M139" s="16"/>
    </row>
    <row r="140" spans="1:13" x14ac:dyDescent="0.2">
      <c r="A140" s="18" t="s">
        <v>74</v>
      </c>
      <c r="B140" s="12" t="s">
        <v>125</v>
      </c>
      <c r="C140" s="13">
        <v>800</v>
      </c>
      <c r="D140" s="12"/>
      <c r="E140" s="12"/>
      <c r="F140" s="15">
        <f>F141</f>
        <v>1600000</v>
      </c>
      <c r="G140" s="15">
        <f t="shared" si="46"/>
        <v>0</v>
      </c>
      <c r="H140" s="15">
        <f t="shared" si="46"/>
        <v>0</v>
      </c>
      <c r="I140" s="15">
        <f t="shared" si="46"/>
        <v>0</v>
      </c>
      <c r="J140" s="15">
        <f t="shared" si="46"/>
        <v>1600000</v>
      </c>
      <c r="K140" s="15">
        <f t="shared" si="46"/>
        <v>0</v>
      </c>
      <c r="L140" s="16"/>
      <c r="M140" s="16"/>
    </row>
    <row r="141" spans="1:13" x14ac:dyDescent="0.2">
      <c r="A141" s="18" t="s">
        <v>116</v>
      </c>
      <c r="B141" s="12" t="s">
        <v>125</v>
      </c>
      <c r="C141" s="13">
        <v>800</v>
      </c>
      <c r="D141" s="12" t="s">
        <v>117</v>
      </c>
      <c r="E141" s="12"/>
      <c r="F141" s="15">
        <f>F142</f>
        <v>1600000</v>
      </c>
      <c r="G141" s="15">
        <f t="shared" si="46"/>
        <v>0</v>
      </c>
      <c r="H141" s="15">
        <f t="shared" si="46"/>
        <v>0</v>
      </c>
      <c r="I141" s="15">
        <f t="shared" si="46"/>
        <v>0</v>
      </c>
      <c r="J141" s="15">
        <f t="shared" si="46"/>
        <v>1600000</v>
      </c>
      <c r="K141" s="15">
        <f t="shared" si="46"/>
        <v>0</v>
      </c>
      <c r="L141" s="16"/>
      <c r="M141" s="16"/>
    </row>
    <row r="142" spans="1:13" x14ac:dyDescent="0.2">
      <c r="A142" s="18" t="s">
        <v>122</v>
      </c>
      <c r="B142" s="12" t="s">
        <v>125</v>
      </c>
      <c r="C142" s="13">
        <v>800</v>
      </c>
      <c r="D142" s="12" t="s">
        <v>117</v>
      </c>
      <c r="E142" s="12" t="s">
        <v>123</v>
      </c>
      <c r="F142" s="15">
        <f>'[1]8. разд '!F255</f>
        <v>1600000</v>
      </c>
      <c r="G142" s="15">
        <f>'[1]8. разд '!G255</f>
        <v>0</v>
      </c>
      <c r="H142" s="15">
        <f>'[1]8. разд '!H255</f>
        <v>0</v>
      </c>
      <c r="I142" s="15">
        <f>'[1]8. разд '!I255</f>
        <v>0</v>
      </c>
      <c r="J142" s="15">
        <f>'[1]8. разд '!J255</f>
        <v>1600000</v>
      </c>
      <c r="K142" s="15">
        <f>'[1]8. разд '!K255</f>
        <v>0</v>
      </c>
      <c r="L142" s="16"/>
      <c r="M142" s="16"/>
    </row>
    <row r="143" spans="1:13" ht="48" x14ac:dyDescent="0.2">
      <c r="A143" s="18" t="s">
        <v>126</v>
      </c>
      <c r="B143" s="12" t="s">
        <v>127</v>
      </c>
      <c r="C143" s="13"/>
      <c r="D143" s="12"/>
      <c r="E143" s="12"/>
      <c r="F143" s="15">
        <f>F144</f>
        <v>363768</v>
      </c>
      <c r="G143" s="15">
        <f t="shared" ref="G143:K146" si="47">G144</f>
        <v>363768</v>
      </c>
      <c r="H143" s="15">
        <f t="shared" si="47"/>
        <v>0</v>
      </c>
      <c r="I143" s="15">
        <f t="shared" si="47"/>
        <v>0</v>
      </c>
      <c r="J143" s="15">
        <f t="shared" si="47"/>
        <v>363768</v>
      </c>
      <c r="K143" s="15">
        <f t="shared" si="47"/>
        <v>363768</v>
      </c>
      <c r="L143" s="16"/>
      <c r="M143" s="16"/>
    </row>
    <row r="144" spans="1:13" ht="48" x14ac:dyDescent="0.2">
      <c r="A144" s="18" t="s">
        <v>128</v>
      </c>
      <c r="B144" s="12" t="s">
        <v>129</v>
      </c>
      <c r="C144" s="13"/>
      <c r="D144" s="12"/>
      <c r="E144" s="12"/>
      <c r="F144" s="15">
        <f>F145</f>
        <v>363768</v>
      </c>
      <c r="G144" s="15">
        <f t="shared" si="47"/>
        <v>363768</v>
      </c>
      <c r="H144" s="15">
        <f t="shared" si="47"/>
        <v>0</v>
      </c>
      <c r="I144" s="15">
        <f t="shared" si="47"/>
        <v>0</v>
      </c>
      <c r="J144" s="15">
        <f t="shared" si="47"/>
        <v>363768</v>
      </c>
      <c r="K144" s="15">
        <f t="shared" si="47"/>
        <v>363768</v>
      </c>
      <c r="L144" s="16"/>
      <c r="M144" s="16"/>
    </row>
    <row r="145" spans="1:13" x14ac:dyDescent="0.2">
      <c r="A145" s="18" t="s">
        <v>74</v>
      </c>
      <c r="B145" s="12" t="s">
        <v>129</v>
      </c>
      <c r="C145" s="13">
        <v>800</v>
      </c>
      <c r="D145" s="12"/>
      <c r="E145" s="12"/>
      <c r="F145" s="15">
        <f>F146</f>
        <v>363768</v>
      </c>
      <c r="G145" s="15">
        <f t="shared" si="47"/>
        <v>363768</v>
      </c>
      <c r="H145" s="15">
        <f t="shared" si="47"/>
        <v>0</v>
      </c>
      <c r="I145" s="15">
        <f t="shared" si="47"/>
        <v>0</v>
      </c>
      <c r="J145" s="15">
        <f t="shared" si="47"/>
        <v>363768</v>
      </c>
      <c r="K145" s="15">
        <f t="shared" si="47"/>
        <v>363768</v>
      </c>
      <c r="L145" s="16"/>
      <c r="M145" s="16"/>
    </row>
    <row r="146" spans="1:13" x14ac:dyDescent="0.2">
      <c r="A146" s="18" t="s">
        <v>116</v>
      </c>
      <c r="B146" s="12" t="s">
        <v>129</v>
      </c>
      <c r="C146" s="13">
        <v>800</v>
      </c>
      <c r="D146" s="12" t="s">
        <v>117</v>
      </c>
      <c r="E146" s="12"/>
      <c r="F146" s="15">
        <f>F147</f>
        <v>363768</v>
      </c>
      <c r="G146" s="15">
        <f t="shared" si="47"/>
        <v>363768</v>
      </c>
      <c r="H146" s="15">
        <f t="shared" si="47"/>
        <v>0</v>
      </c>
      <c r="I146" s="15">
        <f t="shared" si="47"/>
        <v>0</v>
      </c>
      <c r="J146" s="15">
        <f t="shared" si="47"/>
        <v>363768</v>
      </c>
      <c r="K146" s="15">
        <f t="shared" si="47"/>
        <v>363768</v>
      </c>
      <c r="L146" s="16"/>
      <c r="M146" s="16"/>
    </row>
    <row r="147" spans="1:13" x14ac:dyDescent="0.2">
      <c r="A147" s="18" t="s">
        <v>122</v>
      </c>
      <c r="B147" s="12" t="s">
        <v>129</v>
      </c>
      <c r="C147" s="13">
        <v>800</v>
      </c>
      <c r="D147" s="12" t="s">
        <v>117</v>
      </c>
      <c r="E147" s="12" t="s">
        <v>123</v>
      </c>
      <c r="F147" s="15">
        <f>'[1]8. разд '!F258</f>
        <v>363768</v>
      </c>
      <c r="G147" s="15">
        <f>'[1]8. разд '!G258</f>
        <v>363768</v>
      </c>
      <c r="H147" s="15">
        <f>'[1]8. разд '!H258</f>
        <v>0</v>
      </c>
      <c r="I147" s="15">
        <f>'[1]8. разд '!I258</f>
        <v>0</v>
      </c>
      <c r="J147" s="15">
        <f>'[1]8. разд '!J258</f>
        <v>363768</v>
      </c>
      <c r="K147" s="15">
        <f>'[1]8. разд '!K258</f>
        <v>363768</v>
      </c>
      <c r="L147" s="16"/>
      <c r="M147" s="16"/>
    </row>
    <row r="148" spans="1:13" ht="24" x14ac:dyDescent="0.2">
      <c r="A148" s="18" t="s">
        <v>130</v>
      </c>
      <c r="B148" s="12" t="s">
        <v>131</v>
      </c>
      <c r="C148" s="13"/>
      <c r="D148" s="12"/>
      <c r="E148" s="12"/>
      <c r="F148" s="15">
        <f>F149</f>
        <v>300000</v>
      </c>
      <c r="G148" s="15">
        <f t="shared" ref="G148:K151" si="48">G149</f>
        <v>0</v>
      </c>
      <c r="H148" s="15">
        <f t="shared" si="48"/>
        <v>0</v>
      </c>
      <c r="I148" s="15">
        <f t="shared" si="48"/>
        <v>0</v>
      </c>
      <c r="J148" s="15">
        <f t="shared" si="48"/>
        <v>300000</v>
      </c>
      <c r="K148" s="15">
        <f t="shared" si="48"/>
        <v>0</v>
      </c>
      <c r="L148" s="16"/>
      <c r="M148" s="16"/>
    </row>
    <row r="149" spans="1:13" ht="24" x14ac:dyDescent="0.2">
      <c r="A149" s="20" t="s">
        <v>132</v>
      </c>
      <c r="B149" s="12" t="s">
        <v>133</v>
      </c>
      <c r="C149" s="13"/>
      <c r="D149" s="12"/>
      <c r="E149" s="12"/>
      <c r="F149" s="15">
        <f>F150</f>
        <v>300000</v>
      </c>
      <c r="G149" s="15">
        <f t="shared" si="48"/>
        <v>0</v>
      </c>
      <c r="H149" s="15">
        <f t="shared" si="48"/>
        <v>0</v>
      </c>
      <c r="I149" s="15">
        <f t="shared" si="48"/>
        <v>0</v>
      </c>
      <c r="J149" s="15">
        <f t="shared" si="48"/>
        <v>300000</v>
      </c>
      <c r="K149" s="15">
        <f t="shared" si="48"/>
        <v>0</v>
      </c>
      <c r="L149" s="16"/>
      <c r="M149" s="16"/>
    </row>
    <row r="150" spans="1:13" x14ac:dyDescent="0.2">
      <c r="A150" s="18" t="s">
        <v>74</v>
      </c>
      <c r="B150" s="12" t="s">
        <v>133</v>
      </c>
      <c r="C150" s="13">
        <v>800</v>
      </c>
      <c r="D150" s="12"/>
      <c r="E150" s="12"/>
      <c r="F150" s="15">
        <f>F151</f>
        <v>300000</v>
      </c>
      <c r="G150" s="15">
        <f t="shared" si="48"/>
        <v>0</v>
      </c>
      <c r="H150" s="15">
        <f t="shared" si="48"/>
        <v>0</v>
      </c>
      <c r="I150" s="15">
        <f t="shared" si="48"/>
        <v>0</v>
      </c>
      <c r="J150" s="15">
        <f t="shared" si="48"/>
        <v>300000</v>
      </c>
      <c r="K150" s="15">
        <f t="shared" si="48"/>
        <v>0</v>
      </c>
      <c r="L150" s="16"/>
      <c r="M150" s="16"/>
    </row>
    <row r="151" spans="1:13" x14ac:dyDescent="0.2">
      <c r="A151" s="18" t="s">
        <v>116</v>
      </c>
      <c r="B151" s="12" t="s">
        <v>133</v>
      </c>
      <c r="C151" s="13">
        <v>800</v>
      </c>
      <c r="D151" s="12" t="s">
        <v>117</v>
      </c>
      <c r="E151" s="12"/>
      <c r="F151" s="15">
        <f>F152</f>
        <v>300000</v>
      </c>
      <c r="G151" s="15">
        <f t="shared" si="48"/>
        <v>0</v>
      </c>
      <c r="H151" s="15">
        <f t="shared" si="48"/>
        <v>0</v>
      </c>
      <c r="I151" s="15">
        <f t="shared" si="48"/>
        <v>0</v>
      </c>
      <c r="J151" s="15">
        <f t="shared" si="48"/>
        <v>300000</v>
      </c>
      <c r="K151" s="15">
        <f t="shared" si="48"/>
        <v>0</v>
      </c>
      <c r="L151" s="16"/>
      <c r="M151" s="16"/>
    </row>
    <row r="152" spans="1:13" x14ac:dyDescent="0.2">
      <c r="A152" s="18" t="s">
        <v>122</v>
      </c>
      <c r="B152" s="12" t="s">
        <v>133</v>
      </c>
      <c r="C152" s="13">
        <v>800</v>
      </c>
      <c r="D152" s="12" t="s">
        <v>117</v>
      </c>
      <c r="E152" s="12" t="s">
        <v>123</v>
      </c>
      <c r="F152" s="15">
        <f>'[1]8. разд '!F261</f>
        <v>300000</v>
      </c>
      <c r="G152" s="15">
        <f>'[1]8. разд '!G261</f>
        <v>0</v>
      </c>
      <c r="H152" s="15">
        <f>'[1]8. разд '!H261</f>
        <v>0</v>
      </c>
      <c r="I152" s="15">
        <f>'[1]8. разд '!I261</f>
        <v>0</v>
      </c>
      <c r="J152" s="15">
        <f>'[1]8. разд '!J261</f>
        <v>300000</v>
      </c>
      <c r="K152" s="15">
        <f>'[1]8. разд '!K261</f>
        <v>0</v>
      </c>
      <c r="L152" s="16"/>
      <c r="M152" s="16"/>
    </row>
    <row r="153" spans="1:13" x14ac:dyDescent="0.2">
      <c r="A153" s="18" t="s">
        <v>134</v>
      </c>
      <c r="B153" s="12" t="s">
        <v>135</v>
      </c>
      <c r="C153" s="13"/>
      <c r="D153" s="14"/>
      <c r="E153" s="12"/>
      <c r="F153" s="15">
        <f>F159+F154</f>
        <v>1200000</v>
      </c>
      <c r="G153" s="15">
        <f t="shared" ref="G153:K153" si="49">G159+G154</f>
        <v>0</v>
      </c>
      <c r="H153" s="15">
        <f t="shared" si="49"/>
        <v>0</v>
      </c>
      <c r="I153" s="15">
        <f t="shared" si="49"/>
        <v>0</v>
      </c>
      <c r="J153" s="15">
        <f t="shared" si="49"/>
        <v>1200000</v>
      </c>
      <c r="K153" s="15">
        <f t="shared" si="49"/>
        <v>0</v>
      </c>
      <c r="L153" s="16"/>
      <c r="M153" s="16"/>
    </row>
    <row r="154" spans="1:13" ht="36" x14ac:dyDescent="0.2">
      <c r="A154" s="18" t="s">
        <v>136</v>
      </c>
      <c r="B154" s="12" t="s">
        <v>137</v>
      </c>
      <c r="C154" s="13"/>
      <c r="D154" s="14"/>
      <c r="E154" s="12"/>
      <c r="F154" s="15">
        <f>F155</f>
        <v>200000</v>
      </c>
      <c r="G154" s="15">
        <f t="shared" ref="G154:K157" si="50">G155</f>
        <v>0</v>
      </c>
      <c r="H154" s="15">
        <f t="shared" si="50"/>
        <v>0</v>
      </c>
      <c r="I154" s="15">
        <f t="shared" si="50"/>
        <v>0</v>
      </c>
      <c r="J154" s="15">
        <f t="shared" si="50"/>
        <v>200000</v>
      </c>
      <c r="K154" s="15">
        <f t="shared" si="50"/>
        <v>0</v>
      </c>
      <c r="L154" s="16"/>
      <c r="M154" s="16"/>
    </row>
    <row r="155" spans="1:13" x14ac:dyDescent="0.2">
      <c r="A155" s="18" t="s">
        <v>138</v>
      </c>
      <c r="B155" s="12" t="s">
        <v>139</v>
      </c>
      <c r="C155" s="13"/>
      <c r="D155" s="14"/>
      <c r="E155" s="12"/>
      <c r="F155" s="15">
        <f>F156</f>
        <v>200000</v>
      </c>
      <c r="G155" s="15">
        <f t="shared" si="50"/>
        <v>0</v>
      </c>
      <c r="H155" s="15">
        <f t="shared" si="50"/>
        <v>0</v>
      </c>
      <c r="I155" s="15">
        <f t="shared" si="50"/>
        <v>0</v>
      </c>
      <c r="J155" s="15">
        <f t="shared" si="50"/>
        <v>200000</v>
      </c>
      <c r="K155" s="15">
        <f t="shared" si="50"/>
        <v>0</v>
      </c>
      <c r="L155" s="16"/>
      <c r="M155" s="16"/>
    </row>
    <row r="156" spans="1:13" ht="24" x14ac:dyDescent="0.2">
      <c r="A156" s="18" t="s">
        <v>37</v>
      </c>
      <c r="B156" s="12" t="s">
        <v>139</v>
      </c>
      <c r="C156" s="13">
        <v>200</v>
      </c>
      <c r="D156" s="14"/>
      <c r="E156" s="12"/>
      <c r="F156" s="15">
        <f>F157</f>
        <v>200000</v>
      </c>
      <c r="G156" s="15">
        <f t="shared" si="50"/>
        <v>0</v>
      </c>
      <c r="H156" s="15">
        <f t="shared" si="50"/>
        <v>0</v>
      </c>
      <c r="I156" s="15">
        <f t="shared" si="50"/>
        <v>0</v>
      </c>
      <c r="J156" s="15">
        <f t="shared" si="50"/>
        <v>200000</v>
      </c>
      <c r="K156" s="15">
        <f t="shared" si="50"/>
        <v>0</v>
      </c>
      <c r="L156" s="16"/>
      <c r="M156" s="16"/>
    </row>
    <row r="157" spans="1:13" x14ac:dyDescent="0.2">
      <c r="A157" s="18" t="s">
        <v>140</v>
      </c>
      <c r="B157" s="12" t="s">
        <v>139</v>
      </c>
      <c r="C157" s="13">
        <v>200</v>
      </c>
      <c r="D157" s="12" t="s">
        <v>94</v>
      </c>
      <c r="E157" s="12"/>
      <c r="F157" s="15">
        <f>F158</f>
        <v>200000</v>
      </c>
      <c r="G157" s="15">
        <f t="shared" si="50"/>
        <v>0</v>
      </c>
      <c r="H157" s="15">
        <f t="shared" si="50"/>
        <v>0</v>
      </c>
      <c r="I157" s="15">
        <f t="shared" si="50"/>
        <v>0</v>
      </c>
      <c r="J157" s="15">
        <f t="shared" si="50"/>
        <v>200000</v>
      </c>
      <c r="K157" s="15">
        <f t="shared" si="50"/>
        <v>0</v>
      </c>
      <c r="L157" s="16"/>
      <c r="M157" s="16"/>
    </row>
    <row r="158" spans="1:13" x14ac:dyDescent="0.2">
      <c r="A158" s="18" t="s">
        <v>141</v>
      </c>
      <c r="B158" s="12" t="s">
        <v>139</v>
      </c>
      <c r="C158" s="13">
        <v>200</v>
      </c>
      <c r="D158" s="12" t="s">
        <v>94</v>
      </c>
      <c r="E158" s="12" t="s">
        <v>47</v>
      </c>
      <c r="F158" s="15">
        <f>'[1]8. разд '!F519</f>
        <v>200000</v>
      </c>
      <c r="G158" s="15">
        <f>'[1]8. разд '!G519</f>
        <v>0</v>
      </c>
      <c r="H158" s="15">
        <f>'[1]8. разд '!H519</f>
        <v>0</v>
      </c>
      <c r="I158" s="15">
        <f>'[1]8. разд '!I519</f>
        <v>0</v>
      </c>
      <c r="J158" s="15">
        <f>'[1]8. разд '!J519</f>
        <v>200000</v>
      </c>
      <c r="K158" s="15">
        <f>'[1]8. разд '!K519</f>
        <v>0</v>
      </c>
      <c r="L158" s="16"/>
      <c r="M158" s="16"/>
    </row>
    <row r="159" spans="1:13" ht="24" x14ac:dyDescent="0.2">
      <c r="A159" s="18" t="s">
        <v>142</v>
      </c>
      <c r="B159" s="12" t="s">
        <v>143</v>
      </c>
      <c r="C159" s="13"/>
      <c r="D159" s="14"/>
      <c r="E159" s="12"/>
      <c r="F159" s="15">
        <f t="shared" ref="F159:K159" si="51">+F160</f>
        <v>1000000</v>
      </c>
      <c r="G159" s="15">
        <f t="shared" si="51"/>
        <v>0</v>
      </c>
      <c r="H159" s="15">
        <f t="shared" si="51"/>
        <v>0</v>
      </c>
      <c r="I159" s="15">
        <f t="shared" si="51"/>
        <v>0</v>
      </c>
      <c r="J159" s="15">
        <f t="shared" si="51"/>
        <v>1000000</v>
      </c>
      <c r="K159" s="15">
        <f t="shared" si="51"/>
        <v>0</v>
      </c>
      <c r="L159" s="16"/>
      <c r="M159" s="16"/>
    </row>
    <row r="160" spans="1:13" x14ac:dyDescent="0.2">
      <c r="A160" s="24" t="s">
        <v>144</v>
      </c>
      <c r="B160" s="12" t="s">
        <v>145</v>
      </c>
      <c r="C160" s="13"/>
      <c r="D160" s="14"/>
      <c r="E160" s="12"/>
      <c r="F160" s="15">
        <f>F161</f>
        <v>1000000</v>
      </c>
      <c r="G160" s="15">
        <f t="shared" ref="G160:K162" si="52">G161</f>
        <v>0</v>
      </c>
      <c r="H160" s="15">
        <f t="shared" si="52"/>
        <v>0</v>
      </c>
      <c r="I160" s="15">
        <f t="shared" si="52"/>
        <v>0</v>
      </c>
      <c r="J160" s="15">
        <f t="shared" si="52"/>
        <v>1000000</v>
      </c>
      <c r="K160" s="15">
        <f t="shared" si="52"/>
        <v>0</v>
      </c>
      <c r="L160" s="16"/>
      <c r="M160" s="16"/>
    </row>
    <row r="161" spans="1:13" ht="24" x14ac:dyDescent="0.2">
      <c r="A161" s="18" t="s">
        <v>37</v>
      </c>
      <c r="B161" s="12" t="s">
        <v>145</v>
      </c>
      <c r="C161" s="13">
        <v>200</v>
      </c>
      <c r="D161" s="14"/>
      <c r="E161" s="12"/>
      <c r="F161" s="15">
        <f>F162</f>
        <v>1000000</v>
      </c>
      <c r="G161" s="15">
        <f t="shared" si="52"/>
        <v>0</v>
      </c>
      <c r="H161" s="15">
        <f t="shared" si="52"/>
        <v>0</v>
      </c>
      <c r="I161" s="15">
        <f t="shared" si="52"/>
        <v>0</v>
      </c>
      <c r="J161" s="15">
        <f t="shared" si="52"/>
        <v>1000000</v>
      </c>
      <c r="K161" s="15">
        <f t="shared" si="52"/>
        <v>0</v>
      </c>
      <c r="L161" s="16"/>
      <c r="M161" s="16"/>
    </row>
    <row r="162" spans="1:13" x14ac:dyDescent="0.2">
      <c r="A162" s="18" t="s">
        <v>140</v>
      </c>
      <c r="B162" s="12" t="s">
        <v>145</v>
      </c>
      <c r="C162" s="13">
        <v>200</v>
      </c>
      <c r="D162" s="12" t="s">
        <v>94</v>
      </c>
      <c r="E162" s="12"/>
      <c r="F162" s="15">
        <f>F163</f>
        <v>1000000</v>
      </c>
      <c r="G162" s="15">
        <f t="shared" si="52"/>
        <v>0</v>
      </c>
      <c r="H162" s="15">
        <f t="shared" si="52"/>
        <v>0</v>
      </c>
      <c r="I162" s="15">
        <f t="shared" si="52"/>
        <v>0</v>
      </c>
      <c r="J162" s="15">
        <f t="shared" si="52"/>
        <v>1000000</v>
      </c>
      <c r="K162" s="15">
        <f t="shared" si="52"/>
        <v>0</v>
      </c>
      <c r="L162" s="16"/>
      <c r="M162" s="16"/>
    </row>
    <row r="163" spans="1:13" x14ac:dyDescent="0.2">
      <c r="A163" s="18" t="s">
        <v>141</v>
      </c>
      <c r="B163" s="12" t="s">
        <v>145</v>
      </c>
      <c r="C163" s="13">
        <v>200</v>
      </c>
      <c r="D163" s="12" t="s">
        <v>94</v>
      </c>
      <c r="E163" s="12" t="s">
        <v>47</v>
      </c>
      <c r="F163" s="15">
        <f>'[1]8. разд '!F522</f>
        <v>1000000</v>
      </c>
      <c r="G163" s="15">
        <f>'[1]8. разд '!G522</f>
        <v>0</v>
      </c>
      <c r="H163" s="15">
        <f>'[1]8. разд '!H522</f>
        <v>0</v>
      </c>
      <c r="I163" s="15">
        <f>'[1]8. разд '!I522</f>
        <v>0</v>
      </c>
      <c r="J163" s="15">
        <f>'[1]8. разд '!J522</f>
        <v>1000000</v>
      </c>
      <c r="K163" s="15">
        <f>'[1]8. разд '!K522</f>
        <v>0</v>
      </c>
      <c r="L163" s="16"/>
      <c r="M163" s="16"/>
    </row>
    <row r="164" spans="1:13" s="17" customFormat="1" ht="24" x14ac:dyDescent="0.2">
      <c r="A164" s="18" t="s">
        <v>146</v>
      </c>
      <c r="B164" s="12" t="s">
        <v>147</v>
      </c>
      <c r="C164" s="13"/>
      <c r="D164" s="14"/>
      <c r="E164" s="12"/>
      <c r="F164" s="15">
        <f t="shared" ref="F164:K164" si="53">F165+F190+F196</f>
        <v>1523800</v>
      </c>
      <c r="G164" s="15">
        <f t="shared" si="53"/>
        <v>0</v>
      </c>
      <c r="H164" s="15">
        <f t="shared" si="53"/>
        <v>0</v>
      </c>
      <c r="I164" s="15">
        <f t="shared" si="53"/>
        <v>0</v>
      </c>
      <c r="J164" s="15">
        <f t="shared" si="53"/>
        <v>1523800</v>
      </c>
      <c r="K164" s="15">
        <f t="shared" si="53"/>
        <v>0</v>
      </c>
      <c r="L164" s="16"/>
      <c r="M164" s="16"/>
    </row>
    <row r="165" spans="1:13" ht="24" x14ac:dyDescent="0.2">
      <c r="A165" s="18" t="s">
        <v>148</v>
      </c>
      <c r="B165" s="12" t="s">
        <v>149</v>
      </c>
      <c r="C165" s="13"/>
      <c r="D165" s="14"/>
      <c r="E165" s="12"/>
      <c r="F165" s="15">
        <f t="shared" ref="F165:K165" si="54">F166+F174</f>
        <v>308000</v>
      </c>
      <c r="G165" s="15">
        <f t="shared" si="54"/>
        <v>0</v>
      </c>
      <c r="H165" s="15">
        <f t="shared" si="54"/>
        <v>0</v>
      </c>
      <c r="I165" s="15">
        <f t="shared" si="54"/>
        <v>0</v>
      </c>
      <c r="J165" s="15">
        <f t="shared" si="54"/>
        <v>308000</v>
      </c>
      <c r="K165" s="15">
        <f t="shared" si="54"/>
        <v>0</v>
      </c>
      <c r="L165" s="16"/>
      <c r="M165" s="16"/>
    </row>
    <row r="166" spans="1:13" ht="24" x14ac:dyDescent="0.2">
      <c r="A166" s="18" t="s">
        <v>150</v>
      </c>
      <c r="B166" s="12" t="s">
        <v>151</v>
      </c>
      <c r="C166" s="13"/>
      <c r="D166" s="14"/>
      <c r="E166" s="12"/>
      <c r="F166" s="15">
        <f>F167</f>
        <v>60000</v>
      </c>
      <c r="G166" s="15">
        <f t="shared" ref="G166:K169" si="55">G167</f>
        <v>0</v>
      </c>
      <c r="H166" s="15">
        <f t="shared" si="55"/>
        <v>0</v>
      </c>
      <c r="I166" s="15">
        <f t="shared" si="55"/>
        <v>0</v>
      </c>
      <c r="J166" s="15">
        <f t="shared" si="55"/>
        <v>60000</v>
      </c>
      <c r="K166" s="15">
        <f t="shared" si="55"/>
        <v>0</v>
      </c>
      <c r="L166" s="16"/>
      <c r="M166" s="16"/>
    </row>
    <row r="167" spans="1:13" x14ac:dyDescent="0.2">
      <c r="A167" s="20" t="s">
        <v>34</v>
      </c>
      <c r="B167" s="12" t="s">
        <v>152</v>
      </c>
      <c r="C167" s="13"/>
      <c r="D167" s="14"/>
      <c r="E167" s="12"/>
      <c r="F167" s="15">
        <f>F168+F171</f>
        <v>60000</v>
      </c>
      <c r="G167" s="15">
        <f t="shared" ref="G167:K167" si="56">G168+G171</f>
        <v>0</v>
      </c>
      <c r="H167" s="15">
        <f t="shared" si="56"/>
        <v>0</v>
      </c>
      <c r="I167" s="15">
        <f t="shared" si="56"/>
        <v>0</v>
      </c>
      <c r="J167" s="15">
        <f t="shared" si="56"/>
        <v>60000</v>
      </c>
      <c r="K167" s="15">
        <f t="shared" si="56"/>
        <v>0</v>
      </c>
      <c r="L167" s="16"/>
      <c r="M167" s="16"/>
    </row>
    <row r="168" spans="1:13" ht="24" x14ac:dyDescent="0.2">
      <c r="A168" s="18" t="s">
        <v>37</v>
      </c>
      <c r="B168" s="12" t="s">
        <v>152</v>
      </c>
      <c r="C168" s="13">
        <v>200</v>
      </c>
      <c r="D168" s="14"/>
      <c r="E168" s="12"/>
      <c r="F168" s="15">
        <f>F169</f>
        <v>60000</v>
      </c>
      <c r="G168" s="15">
        <f t="shared" si="55"/>
        <v>0</v>
      </c>
      <c r="H168" s="15">
        <f t="shared" si="55"/>
        <v>0</v>
      </c>
      <c r="I168" s="15">
        <f t="shared" si="55"/>
        <v>0</v>
      </c>
      <c r="J168" s="15">
        <f t="shared" si="55"/>
        <v>60000</v>
      </c>
      <c r="K168" s="15">
        <f t="shared" si="55"/>
        <v>0</v>
      </c>
      <c r="L168" s="16"/>
      <c r="M168" s="16"/>
    </row>
    <row r="169" spans="1:13" x14ac:dyDescent="0.2">
      <c r="A169" s="18" t="s">
        <v>116</v>
      </c>
      <c r="B169" s="12" t="s">
        <v>152</v>
      </c>
      <c r="C169" s="13">
        <v>200</v>
      </c>
      <c r="D169" s="12" t="s">
        <v>117</v>
      </c>
      <c r="E169" s="12"/>
      <c r="F169" s="15">
        <f>F170</f>
        <v>60000</v>
      </c>
      <c r="G169" s="15">
        <f t="shared" si="55"/>
        <v>0</v>
      </c>
      <c r="H169" s="15">
        <f t="shared" si="55"/>
        <v>0</v>
      </c>
      <c r="I169" s="15">
        <f t="shared" si="55"/>
        <v>0</v>
      </c>
      <c r="J169" s="15">
        <f t="shared" si="55"/>
        <v>60000</v>
      </c>
      <c r="K169" s="15">
        <f t="shared" si="55"/>
        <v>0</v>
      </c>
      <c r="L169" s="16"/>
      <c r="M169" s="16"/>
    </row>
    <row r="170" spans="1:13" x14ac:dyDescent="0.2">
      <c r="A170" s="18" t="s">
        <v>118</v>
      </c>
      <c r="B170" s="12" t="s">
        <v>152</v>
      </c>
      <c r="C170" s="13">
        <v>200</v>
      </c>
      <c r="D170" s="12" t="s">
        <v>117</v>
      </c>
      <c r="E170" s="12" t="s">
        <v>119</v>
      </c>
      <c r="F170" s="15">
        <f>'[1]8. разд '!F332</f>
        <v>60000</v>
      </c>
      <c r="G170" s="15">
        <f>'[1]8. разд '!G332</f>
        <v>0</v>
      </c>
      <c r="H170" s="15">
        <f>'[1]8. разд '!H332</f>
        <v>0</v>
      </c>
      <c r="I170" s="15">
        <f>'[1]8. разд '!I332</f>
        <v>0</v>
      </c>
      <c r="J170" s="15">
        <f>'[1]8. разд '!J332</f>
        <v>60000</v>
      </c>
      <c r="K170" s="15">
        <f>'[1]8. разд '!K332</f>
        <v>0</v>
      </c>
      <c r="L170" s="16"/>
      <c r="M170" s="16"/>
    </row>
    <row r="171" spans="1:13" hidden="1" x14ac:dyDescent="0.2">
      <c r="A171" s="18" t="s">
        <v>74</v>
      </c>
      <c r="B171" s="12" t="s">
        <v>152</v>
      </c>
      <c r="C171" s="13">
        <v>800</v>
      </c>
      <c r="D171" s="14"/>
      <c r="E171" s="12"/>
      <c r="F171" s="15">
        <f>F172</f>
        <v>0</v>
      </c>
      <c r="G171" s="15">
        <f t="shared" ref="G171:K172" si="57">G172</f>
        <v>0</v>
      </c>
      <c r="H171" s="15">
        <f t="shared" si="57"/>
        <v>0</v>
      </c>
      <c r="I171" s="15">
        <f t="shared" si="57"/>
        <v>0</v>
      </c>
      <c r="J171" s="15">
        <f t="shared" si="57"/>
        <v>0</v>
      </c>
      <c r="K171" s="15">
        <f t="shared" si="57"/>
        <v>0</v>
      </c>
      <c r="L171" s="16"/>
      <c r="M171" s="16"/>
    </row>
    <row r="172" spans="1:13" hidden="1" x14ac:dyDescent="0.2">
      <c r="A172" s="18" t="s">
        <v>116</v>
      </c>
      <c r="B172" s="12" t="s">
        <v>152</v>
      </c>
      <c r="C172" s="13">
        <v>800</v>
      </c>
      <c r="D172" s="14" t="s">
        <v>117</v>
      </c>
      <c r="E172" s="12"/>
      <c r="F172" s="15">
        <f>F173</f>
        <v>0</v>
      </c>
      <c r="G172" s="15">
        <f t="shared" si="57"/>
        <v>0</v>
      </c>
      <c r="H172" s="15">
        <f t="shared" si="57"/>
        <v>0</v>
      </c>
      <c r="I172" s="15">
        <f t="shared" si="57"/>
        <v>0</v>
      </c>
      <c r="J172" s="15">
        <f t="shared" si="57"/>
        <v>0</v>
      </c>
      <c r="K172" s="15">
        <f t="shared" si="57"/>
        <v>0</v>
      </c>
      <c r="L172" s="16"/>
      <c r="M172" s="16"/>
    </row>
    <row r="173" spans="1:13" hidden="1" x14ac:dyDescent="0.2">
      <c r="A173" s="18" t="s">
        <v>118</v>
      </c>
      <c r="B173" s="12" t="s">
        <v>152</v>
      </c>
      <c r="C173" s="13">
        <v>800</v>
      </c>
      <c r="D173" s="14" t="s">
        <v>117</v>
      </c>
      <c r="E173" s="12" t="s">
        <v>119</v>
      </c>
      <c r="F173" s="15">
        <f>'[1]8. разд '!F333</f>
        <v>0</v>
      </c>
      <c r="G173" s="15">
        <f>'[1]8. разд '!G333</f>
        <v>0</v>
      </c>
      <c r="H173" s="15">
        <f>'[1]8. разд '!H333</f>
        <v>0</v>
      </c>
      <c r="I173" s="15">
        <f>'[1]8. разд '!I333</f>
        <v>0</v>
      </c>
      <c r="J173" s="15">
        <f>'[1]8. разд '!J333</f>
        <v>0</v>
      </c>
      <c r="K173" s="15">
        <f>'[1]8. разд '!K333</f>
        <v>0</v>
      </c>
      <c r="L173" s="16"/>
      <c r="M173" s="16"/>
    </row>
    <row r="174" spans="1:13" ht="24" x14ac:dyDescent="0.2">
      <c r="A174" s="18" t="s">
        <v>153</v>
      </c>
      <c r="B174" s="12" t="s">
        <v>154</v>
      </c>
      <c r="C174" s="13"/>
      <c r="D174" s="14"/>
      <c r="E174" s="12"/>
      <c r="F174" s="15">
        <f t="shared" ref="F174:K174" si="58">F183+F175+F179</f>
        <v>248000</v>
      </c>
      <c r="G174" s="15">
        <f t="shared" si="58"/>
        <v>0</v>
      </c>
      <c r="H174" s="15">
        <f t="shared" si="58"/>
        <v>0</v>
      </c>
      <c r="I174" s="15">
        <f t="shared" si="58"/>
        <v>0</v>
      </c>
      <c r="J174" s="15">
        <f t="shared" si="58"/>
        <v>248000</v>
      </c>
      <c r="K174" s="15">
        <f t="shared" si="58"/>
        <v>0</v>
      </c>
      <c r="L174" s="16"/>
      <c r="M174" s="16"/>
    </row>
    <row r="175" spans="1:13" ht="24" hidden="1" x14ac:dyDescent="0.2">
      <c r="A175" s="18" t="s">
        <v>155</v>
      </c>
      <c r="B175" s="12" t="s">
        <v>156</v>
      </c>
      <c r="C175" s="13"/>
      <c r="D175" s="14"/>
      <c r="E175" s="12"/>
      <c r="F175" s="15">
        <f>F176</f>
        <v>0</v>
      </c>
      <c r="G175" s="15">
        <f t="shared" ref="G175:K177" si="59">G176</f>
        <v>0</v>
      </c>
      <c r="H175" s="15">
        <f t="shared" si="59"/>
        <v>0</v>
      </c>
      <c r="I175" s="15">
        <f t="shared" si="59"/>
        <v>0</v>
      </c>
      <c r="J175" s="15">
        <f t="shared" si="59"/>
        <v>0</v>
      </c>
      <c r="K175" s="15">
        <f t="shared" si="59"/>
        <v>0</v>
      </c>
      <c r="L175" s="16"/>
      <c r="M175" s="16"/>
    </row>
    <row r="176" spans="1:13" hidden="1" x14ac:dyDescent="0.2">
      <c r="A176" s="18" t="s">
        <v>74</v>
      </c>
      <c r="B176" s="12" t="s">
        <v>156</v>
      </c>
      <c r="C176" s="13">
        <v>800</v>
      </c>
      <c r="D176" s="14"/>
      <c r="E176" s="12"/>
      <c r="F176" s="15">
        <f>F177</f>
        <v>0</v>
      </c>
      <c r="G176" s="15">
        <f t="shared" si="59"/>
        <v>0</v>
      </c>
      <c r="H176" s="15">
        <f t="shared" si="59"/>
        <v>0</v>
      </c>
      <c r="I176" s="15">
        <f t="shared" si="59"/>
        <v>0</v>
      </c>
      <c r="J176" s="15">
        <f t="shared" si="59"/>
        <v>0</v>
      </c>
      <c r="K176" s="15">
        <f t="shared" si="59"/>
        <v>0</v>
      </c>
      <c r="L176" s="16"/>
      <c r="M176" s="16"/>
    </row>
    <row r="177" spans="1:13" hidden="1" x14ac:dyDescent="0.2">
      <c r="A177" s="18" t="s">
        <v>116</v>
      </c>
      <c r="B177" s="12" t="s">
        <v>156</v>
      </c>
      <c r="C177" s="13">
        <v>800</v>
      </c>
      <c r="D177" s="14" t="s">
        <v>117</v>
      </c>
      <c r="E177" s="12"/>
      <c r="F177" s="15">
        <f>F178</f>
        <v>0</v>
      </c>
      <c r="G177" s="15">
        <f t="shared" si="59"/>
        <v>0</v>
      </c>
      <c r="H177" s="15">
        <f t="shared" si="59"/>
        <v>0</v>
      </c>
      <c r="I177" s="15">
        <f t="shared" si="59"/>
        <v>0</v>
      </c>
      <c r="J177" s="15">
        <f t="shared" si="59"/>
        <v>0</v>
      </c>
      <c r="K177" s="15">
        <f t="shared" si="59"/>
        <v>0</v>
      </c>
      <c r="L177" s="16"/>
      <c r="M177" s="16"/>
    </row>
    <row r="178" spans="1:13" hidden="1" x14ac:dyDescent="0.2">
      <c r="A178" s="18" t="s">
        <v>118</v>
      </c>
      <c r="B178" s="12" t="s">
        <v>156</v>
      </c>
      <c r="C178" s="13">
        <v>800</v>
      </c>
      <c r="D178" s="14" t="s">
        <v>117</v>
      </c>
      <c r="E178" s="12" t="s">
        <v>119</v>
      </c>
      <c r="F178" s="15">
        <f>'[1]8. разд '!F336</f>
        <v>0</v>
      </c>
      <c r="G178" s="15">
        <f>'[1]8. разд '!G336</f>
        <v>0</v>
      </c>
      <c r="H178" s="15">
        <f>'[1]8. разд '!H336</f>
        <v>0</v>
      </c>
      <c r="I178" s="15">
        <f>'[1]8. разд '!I336</f>
        <v>0</v>
      </c>
      <c r="J178" s="15">
        <f>'[1]8. разд '!J336</f>
        <v>0</v>
      </c>
      <c r="K178" s="15">
        <f>'[1]8. разд '!K336</f>
        <v>0</v>
      </c>
      <c r="L178" s="16"/>
      <c r="M178" s="16"/>
    </row>
    <row r="179" spans="1:13" ht="24" hidden="1" x14ac:dyDescent="0.2">
      <c r="A179" s="18" t="s">
        <v>157</v>
      </c>
      <c r="B179" s="12" t="s">
        <v>158</v>
      </c>
      <c r="C179" s="13"/>
      <c r="D179" s="12"/>
      <c r="E179" s="12"/>
      <c r="F179" s="15">
        <f>F180</f>
        <v>0</v>
      </c>
      <c r="G179" s="15">
        <f t="shared" ref="G179:K181" si="60">G180</f>
        <v>0</v>
      </c>
      <c r="H179" s="15">
        <f t="shared" si="60"/>
        <v>0</v>
      </c>
      <c r="I179" s="15">
        <f t="shared" si="60"/>
        <v>0</v>
      </c>
      <c r="J179" s="15">
        <f t="shared" si="60"/>
        <v>0</v>
      </c>
      <c r="K179" s="15">
        <f t="shared" si="60"/>
        <v>0</v>
      </c>
      <c r="L179" s="16"/>
      <c r="M179" s="16"/>
    </row>
    <row r="180" spans="1:13" hidden="1" x14ac:dyDescent="0.2">
      <c r="A180" s="18" t="s">
        <v>74</v>
      </c>
      <c r="B180" s="12" t="s">
        <v>158</v>
      </c>
      <c r="C180" s="13">
        <v>800</v>
      </c>
      <c r="D180" s="14"/>
      <c r="E180" s="12"/>
      <c r="F180" s="15">
        <f>F181</f>
        <v>0</v>
      </c>
      <c r="G180" s="15">
        <f t="shared" si="60"/>
        <v>0</v>
      </c>
      <c r="H180" s="15">
        <f t="shared" si="60"/>
        <v>0</v>
      </c>
      <c r="I180" s="15">
        <f t="shared" si="60"/>
        <v>0</v>
      </c>
      <c r="J180" s="15">
        <f t="shared" si="60"/>
        <v>0</v>
      </c>
      <c r="K180" s="15">
        <f t="shared" si="60"/>
        <v>0</v>
      </c>
      <c r="L180" s="16"/>
      <c r="M180" s="16"/>
    </row>
    <row r="181" spans="1:13" hidden="1" x14ac:dyDescent="0.2">
      <c r="A181" s="18" t="s">
        <v>116</v>
      </c>
      <c r="B181" s="12" t="s">
        <v>158</v>
      </c>
      <c r="C181" s="13">
        <v>800</v>
      </c>
      <c r="D181" s="12" t="s">
        <v>117</v>
      </c>
      <c r="E181" s="12"/>
      <c r="F181" s="15">
        <f>F182</f>
        <v>0</v>
      </c>
      <c r="G181" s="15">
        <f t="shared" si="60"/>
        <v>0</v>
      </c>
      <c r="H181" s="15">
        <f t="shared" si="60"/>
        <v>0</v>
      </c>
      <c r="I181" s="15">
        <f t="shared" si="60"/>
        <v>0</v>
      </c>
      <c r="J181" s="15">
        <f t="shared" si="60"/>
        <v>0</v>
      </c>
      <c r="K181" s="15">
        <f t="shared" si="60"/>
        <v>0</v>
      </c>
      <c r="L181" s="16"/>
      <c r="M181" s="16"/>
    </row>
    <row r="182" spans="1:13" hidden="1" x14ac:dyDescent="0.2">
      <c r="A182" s="18" t="s">
        <v>118</v>
      </c>
      <c r="B182" s="12" t="s">
        <v>158</v>
      </c>
      <c r="C182" s="13">
        <v>800</v>
      </c>
      <c r="D182" s="12" t="s">
        <v>117</v>
      </c>
      <c r="E182" s="12" t="s">
        <v>119</v>
      </c>
      <c r="F182" s="15">
        <f>'[1]8. разд '!F338</f>
        <v>0</v>
      </c>
      <c r="G182" s="15">
        <f>'[1]8. разд '!G338</f>
        <v>0</v>
      </c>
      <c r="H182" s="15">
        <f>'[1]8. разд '!H338</f>
        <v>0</v>
      </c>
      <c r="I182" s="15">
        <f>'[1]8. разд '!I338</f>
        <v>0</v>
      </c>
      <c r="J182" s="15">
        <f>'[1]8. разд '!J338</f>
        <v>0</v>
      </c>
      <c r="K182" s="15">
        <f>'[1]8. разд '!K338</f>
        <v>0</v>
      </c>
      <c r="L182" s="16"/>
      <c r="M182" s="16"/>
    </row>
    <row r="183" spans="1:13" x14ac:dyDescent="0.2">
      <c r="A183" s="20" t="s">
        <v>34</v>
      </c>
      <c r="B183" s="12" t="s">
        <v>159</v>
      </c>
      <c r="C183" s="13"/>
      <c r="D183" s="14"/>
      <c r="E183" s="12"/>
      <c r="F183" s="15">
        <f t="shared" ref="F183:K183" si="61">F184+F187</f>
        <v>248000</v>
      </c>
      <c r="G183" s="15">
        <f t="shared" si="61"/>
        <v>0</v>
      </c>
      <c r="H183" s="15">
        <f t="shared" si="61"/>
        <v>0</v>
      </c>
      <c r="I183" s="15">
        <f t="shared" si="61"/>
        <v>0</v>
      </c>
      <c r="J183" s="15">
        <f t="shared" si="61"/>
        <v>248000</v>
      </c>
      <c r="K183" s="15">
        <f t="shared" si="61"/>
        <v>0</v>
      </c>
      <c r="L183" s="16"/>
      <c r="M183" s="16"/>
    </row>
    <row r="184" spans="1:13" ht="24" hidden="1" x14ac:dyDescent="0.2">
      <c r="A184" s="18" t="s">
        <v>37</v>
      </c>
      <c r="B184" s="12" t="s">
        <v>159</v>
      </c>
      <c r="C184" s="13">
        <v>200</v>
      </c>
      <c r="D184" s="14"/>
      <c r="E184" s="12"/>
      <c r="F184" s="15">
        <f>F185</f>
        <v>0</v>
      </c>
      <c r="G184" s="15">
        <f t="shared" ref="G184:K185" si="62">G185</f>
        <v>0</v>
      </c>
      <c r="H184" s="15">
        <f t="shared" si="62"/>
        <v>0</v>
      </c>
      <c r="I184" s="15">
        <f t="shared" si="62"/>
        <v>0</v>
      </c>
      <c r="J184" s="15">
        <f t="shared" si="62"/>
        <v>0</v>
      </c>
      <c r="K184" s="15">
        <f t="shared" si="62"/>
        <v>0</v>
      </c>
      <c r="L184" s="16"/>
      <c r="M184" s="16"/>
    </row>
    <row r="185" spans="1:13" hidden="1" x14ac:dyDescent="0.2">
      <c r="A185" s="18" t="s">
        <v>116</v>
      </c>
      <c r="B185" s="12" t="s">
        <v>159</v>
      </c>
      <c r="C185" s="13">
        <v>200</v>
      </c>
      <c r="D185" s="12" t="s">
        <v>117</v>
      </c>
      <c r="E185" s="12"/>
      <c r="F185" s="15">
        <f>F186</f>
        <v>0</v>
      </c>
      <c r="G185" s="15">
        <f t="shared" si="62"/>
        <v>0</v>
      </c>
      <c r="H185" s="15">
        <f t="shared" si="62"/>
        <v>0</v>
      </c>
      <c r="I185" s="15">
        <f t="shared" si="62"/>
        <v>0</v>
      </c>
      <c r="J185" s="15">
        <f t="shared" si="62"/>
        <v>0</v>
      </c>
      <c r="K185" s="15">
        <f t="shared" si="62"/>
        <v>0</v>
      </c>
      <c r="L185" s="16"/>
      <c r="M185" s="16"/>
    </row>
    <row r="186" spans="1:13" hidden="1" x14ac:dyDescent="0.2">
      <c r="A186" s="18" t="s">
        <v>118</v>
      </c>
      <c r="B186" s="12" t="s">
        <v>159</v>
      </c>
      <c r="C186" s="13">
        <v>200</v>
      </c>
      <c r="D186" s="12" t="s">
        <v>117</v>
      </c>
      <c r="E186" s="12" t="s">
        <v>119</v>
      </c>
      <c r="F186" s="15">
        <f>'[1]8. разд '!F340</f>
        <v>0</v>
      </c>
      <c r="G186" s="15">
        <f>'[1]8. разд '!G340</f>
        <v>0</v>
      </c>
      <c r="H186" s="15">
        <f>'[1]8. разд '!H340</f>
        <v>0</v>
      </c>
      <c r="I186" s="15">
        <f>'[1]8. разд '!I340</f>
        <v>0</v>
      </c>
      <c r="J186" s="15">
        <f>'[1]8. разд '!J340</f>
        <v>0</v>
      </c>
      <c r="K186" s="15">
        <f>'[1]8. разд '!K340</f>
        <v>0</v>
      </c>
      <c r="L186" s="16"/>
      <c r="M186" s="16"/>
    </row>
    <row r="187" spans="1:13" x14ac:dyDescent="0.2">
      <c r="A187" s="18" t="s">
        <v>74</v>
      </c>
      <c r="B187" s="12" t="s">
        <v>159</v>
      </c>
      <c r="C187" s="13">
        <v>800</v>
      </c>
      <c r="D187" s="14"/>
      <c r="E187" s="12"/>
      <c r="F187" s="15">
        <f>F188</f>
        <v>248000</v>
      </c>
      <c r="G187" s="15">
        <f t="shared" ref="G187:K188" si="63">G188</f>
        <v>0</v>
      </c>
      <c r="H187" s="15">
        <f t="shared" si="63"/>
        <v>0</v>
      </c>
      <c r="I187" s="15">
        <f t="shared" si="63"/>
        <v>0</v>
      </c>
      <c r="J187" s="15">
        <f t="shared" si="63"/>
        <v>248000</v>
      </c>
      <c r="K187" s="15">
        <f t="shared" si="63"/>
        <v>0</v>
      </c>
      <c r="L187" s="16"/>
      <c r="M187" s="16"/>
    </row>
    <row r="188" spans="1:13" x14ac:dyDescent="0.2">
      <c r="A188" s="18" t="s">
        <v>116</v>
      </c>
      <c r="B188" s="12" t="s">
        <v>159</v>
      </c>
      <c r="C188" s="13">
        <v>800</v>
      </c>
      <c r="D188" s="12" t="s">
        <v>117</v>
      </c>
      <c r="E188" s="12"/>
      <c r="F188" s="15">
        <f>F189</f>
        <v>248000</v>
      </c>
      <c r="G188" s="15">
        <f t="shared" si="63"/>
        <v>0</v>
      </c>
      <c r="H188" s="15">
        <f t="shared" si="63"/>
        <v>0</v>
      </c>
      <c r="I188" s="15">
        <f t="shared" si="63"/>
        <v>0</v>
      </c>
      <c r="J188" s="15">
        <f t="shared" si="63"/>
        <v>248000</v>
      </c>
      <c r="K188" s="15">
        <f t="shared" si="63"/>
        <v>0</v>
      </c>
      <c r="L188" s="16"/>
      <c r="M188" s="16"/>
    </row>
    <row r="189" spans="1:13" x14ac:dyDescent="0.2">
      <c r="A189" s="18" t="s">
        <v>118</v>
      </c>
      <c r="B189" s="12" t="s">
        <v>159</v>
      </c>
      <c r="C189" s="13">
        <v>800</v>
      </c>
      <c r="D189" s="12" t="s">
        <v>117</v>
      </c>
      <c r="E189" s="12" t="s">
        <v>119</v>
      </c>
      <c r="F189" s="15">
        <f>'[1]8. разд '!F341</f>
        <v>248000</v>
      </c>
      <c r="G189" s="15">
        <f>'[1]8. разд '!G341</f>
        <v>0</v>
      </c>
      <c r="H189" s="15">
        <f>'[1]8. разд '!H341</f>
        <v>0</v>
      </c>
      <c r="I189" s="15">
        <f>'[1]8. разд '!I341</f>
        <v>0</v>
      </c>
      <c r="J189" s="15">
        <f>'[1]8. разд '!J341</f>
        <v>248000</v>
      </c>
      <c r="K189" s="15">
        <f>'[1]8. разд '!K341</f>
        <v>0</v>
      </c>
      <c r="L189" s="16"/>
      <c r="M189" s="16"/>
    </row>
    <row r="190" spans="1:13" x14ac:dyDescent="0.2">
      <c r="A190" s="18" t="s">
        <v>160</v>
      </c>
      <c r="B190" s="12" t="s">
        <v>161</v>
      </c>
      <c r="C190" s="13"/>
      <c r="D190" s="14"/>
      <c r="E190" s="12"/>
      <c r="F190" s="15">
        <f>F191</f>
        <v>100000</v>
      </c>
      <c r="G190" s="15">
        <f t="shared" ref="G190:K194" si="64">G191</f>
        <v>0</v>
      </c>
      <c r="H190" s="15">
        <f t="shared" si="64"/>
        <v>0</v>
      </c>
      <c r="I190" s="15">
        <f t="shared" si="64"/>
        <v>0</v>
      </c>
      <c r="J190" s="15">
        <f t="shared" si="64"/>
        <v>100000</v>
      </c>
      <c r="K190" s="15">
        <f t="shared" si="64"/>
        <v>0</v>
      </c>
      <c r="L190" s="16"/>
      <c r="M190" s="16"/>
    </row>
    <row r="191" spans="1:13" ht="36" x14ac:dyDescent="0.2">
      <c r="A191" s="18" t="s">
        <v>162</v>
      </c>
      <c r="B191" s="12" t="s">
        <v>163</v>
      </c>
      <c r="C191" s="13"/>
      <c r="D191" s="12"/>
      <c r="E191" s="12"/>
      <c r="F191" s="15">
        <f>F192</f>
        <v>100000</v>
      </c>
      <c r="G191" s="15">
        <f t="shared" si="64"/>
        <v>0</v>
      </c>
      <c r="H191" s="15">
        <f t="shared" si="64"/>
        <v>0</v>
      </c>
      <c r="I191" s="15">
        <f t="shared" si="64"/>
        <v>0</v>
      </c>
      <c r="J191" s="15">
        <f t="shared" si="64"/>
        <v>100000</v>
      </c>
      <c r="K191" s="15">
        <f t="shared" si="64"/>
        <v>0</v>
      </c>
      <c r="L191" s="16"/>
      <c r="M191" s="16"/>
    </row>
    <row r="192" spans="1:13" x14ac:dyDescent="0.2">
      <c r="A192" s="20" t="s">
        <v>34</v>
      </c>
      <c r="B192" s="12" t="s">
        <v>164</v>
      </c>
      <c r="C192" s="13"/>
      <c r="D192" s="12"/>
      <c r="E192" s="12"/>
      <c r="F192" s="15">
        <f>F193</f>
        <v>100000</v>
      </c>
      <c r="G192" s="15">
        <f t="shared" si="64"/>
        <v>0</v>
      </c>
      <c r="H192" s="15">
        <f t="shared" si="64"/>
        <v>0</v>
      </c>
      <c r="I192" s="15">
        <f t="shared" si="64"/>
        <v>0</v>
      </c>
      <c r="J192" s="15">
        <f t="shared" si="64"/>
        <v>100000</v>
      </c>
      <c r="K192" s="15">
        <f t="shared" si="64"/>
        <v>0</v>
      </c>
      <c r="L192" s="16"/>
      <c r="M192" s="16"/>
    </row>
    <row r="193" spans="1:13" ht="24" x14ac:dyDescent="0.2">
      <c r="A193" s="18" t="s">
        <v>37</v>
      </c>
      <c r="B193" s="12" t="s">
        <v>164</v>
      </c>
      <c r="C193" s="13">
        <v>200</v>
      </c>
      <c r="D193" s="12"/>
      <c r="E193" s="12"/>
      <c r="F193" s="15">
        <f>F194</f>
        <v>100000</v>
      </c>
      <c r="G193" s="15">
        <f t="shared" si="64"/>
        <v>0</v>
      </c>
      <c r="H193" s="15">
        <f t="shared" si="64"/>
        <v>0</v>
      </c>
      <c r="I193" s="15">
        <f t="shared" si="64"/>
        <v>0</v>
      </c>
      <c r="J193" s="15">
        <f t="shared" si="64"/>
        <v>100000</v>
      </c>
      <c r="K193" s="15">
        <f t="shared" si="64"/>
        <v>0</v>
      </c>
      <c r="L193" s="16"/>
      <c r="M193" s="16"/>
    </row>
    <row r="194" spans="1:13" x14ac:dyDescent="0.2">
      <c r="A194" s="18" t="s">
        <v>116</v>
      </c>
      <c r="B194" s="12" t="s">
        <v>164</v>
      </c>
      <c r="C194" s="13">
        <v>200</v>
      </c>
      <c r="D194" s="12" t="s">
        <v>117</v>
      </c>
      <c r="E194" s="12"/>
      <c r="F194" s="15">
        <f>F195</f>
        <v>100000</v>
      </c>
      <c r="G194" s="15">
        <f t="shared" si="64"/>
        <v>0</v>
      </c>
      <c r="H194" s="15">
        <f t="shared" si="64"/>
        <v>0</v>
      </c>
      <c r="I194" s="15">
        <f t="shared" si="64"/>
        <v>0</v>
      </c>
      <c r="J194" s="15">
        <f t="shared" si="64"/>
        <v>100000</v>
      </c>
      <c r="K194" s="15">
        <f t="shared" si="64"/>
        <v>0</v>
      </c>
      <c r="L194" s="16"/>
      <c r="M194" s="16"/>
    </row>
    <row r="195" spans="1:13" x14ac:dyDescent="0.2">
      <c r="A195" s="18" t="s">
        <v>118</v>
      </c>
      <c r="B195" s="12" t="s">
        <v>164</v>
      </c>
      <c r="C195" s="13">
        <v>200</v>
      </c>
      <c r="D195" s="12" t="s">
        <v>117</v>
      </c>
      <c r="E195" s="12" t="s">
        <v>119</v>
      </c>
      <c r="F195" s="15">
        <f>'[1]8. разд '!F345</f>
        <v>100000</v>
      </c>
      <c r="G195" s="15">
        <f>'[1]8. разд '!G345</f>
        <v>0</v>
      </c>
      <c r="H195" s="15">
        <f>'[1]8. разд '!H345</f>
        <v>0</v>
      </c>
      <c r="I195" s="15">
        <f>'[1]8. разд '!I345</f>
        <v>0</v>
      </c>
      <c r="J195" s="15">
        <f>'[1]8. разд '!J345</f>
        <v>100000</v>
      </c>
      <c r="K195" s="15">
        <f>'[1]8. разд '!K345</f>
        <v>0</v>
      </c>
      <c r="L195" s="16"/>
      <c r="M195" s="16"/>
    </row>
    <row r="196" spans="1:13" ht="24" x14ac:dyDescent="0.2">
      <c r="A196" s="18" t="s">
        <v>165</v>
      </c>
      <c r="B196" s="12" t="s">
        <v>166</v>
      </c>
      <c r="C196" s="13"/>
      <c r="D196" s="12"/>
      <c r="E196" s="12"/>
      <c r="F196" s="15">
        <f>F197</f>
        <v>1115800</v>
      </c>
      <c r="G196" s="15">
        <f t="shared" ref="G196:K204" si="65">G197</f>
        <v>0</v>
      </c>
      <c r="H196" s="15">
        <f t="shared" si="65"/>
        <v>0</v>
      </c>
      <c r="I196" s="15">
        <f t="shared" si="65"/>
        <v>0</v>
      </c>
      <c r="J196" s="15">
        <f t="shared" si="65"/>
        <v>1115800</v>
      </c>
      <c r="K196" s="15">
        <f t="shared" si="65"/>
        <v>0</v>
      </c>
      <c r="L196" s="16"/>
      <c r="M196" s="16"/>
    </row>
    <row r="197" spans="1:13" ht="24" x14ac:dyDescent="0.2">
      <c r="A197" s="25" t="s">
        <v>167</v>
      </c>
      <c r="B197" s="12" t="s">
        <v>168</v>
      </c>
      <c r="C197" s="13"/>
      <c r="D197" s="12"/>
      <c r="E197" s="12"/>
      <c r="F197" s="15">
        <f t="shared" ref="F197:K197" si="66">F202+F206+F210+F198</f>
        <v>1115800</v>
      </c>
      <c r="G197" s="15">
        <f t="shared" si="66"/>
        <v>0</v>
      </c>
      <c r="H197" s="15">
        <f t="shared" si="66"/>
        <v>0</v>
      </c>
      <c r="I197" s="15">
        <f t="shared" si="66"/>
        <v>0</v>
      </c>
      <c r="J197" s="15">
        <f t="shared" si="66"/>
        <v>1115800</v>
      </c>
      <c r="K197" s="15">
        <f t="shared" si="66"/>
        <v>0</v>
      </c>
      <c r="L197" s="16"/>
      <c r="M197" s="16"/>
    </row>
    <row r="198" spans="1:13" ht="24" x14ac:dyDescent="0.2">
      <c r="A198" s="19" t="s">
        <v>169</v>
      </c>
      <c r="B198" s="12" t="s">
        <v>170</v>
      </c>
      <c r="C198" s="13"/>
      <c r="D198" s="12"/>
      <c r="E198" s="12"/>
      <c r="F198" s="15">
        <f>F199</f>
        <v>263700</v>
      </c>
      <c r="G198" s="15">
        <f t="shared" ref="G198:K200" si="67">G199</f>
        <v>0</v>
      </c>
      <c r="H198" s="15">
        <f t="shared" si="67"/>
        <v>0</v>
      </c>
      <c r="I198" s="15">
        <f t="shared" si="67"/>
        <v>0</v>
      </c>
      <c r="J198" s="15">
        <f t="shared" si="67"/>
        <v>263700</v>
      </c>
      <c r="K198" s="15">
        <f t="shared" si="67"/>
        <v>0</v>
      </c>
      <c r="L198" s="16"/>
      <c r="M198" s="16"/>
    </row>
    <row r="199" spans="1:13" ht="24" x14ac:dyDescent="0.2">
      <c r="A199" s="18" t="s">
        <v>22</v>
      </c>
      <c r="B199" s="12" t="s">
        <v>170</v>
      </c>
      <c r="C199" s="13">
        <v>600</v>
      </c>
      <c r="D199" s="12"/>
      <c r="E199" s="12"/>
      <c r="F199" s="15">
        <f>F200</f>
        <v>263700</v>
      </c>
      <c r="G199" s="15">
        <f t="shared" si="67"/>
        <v>0</v>
      </c>
      <c r="H199" s="15">
        <f t="shared" si="67"/>
        <v>0</v>
      </c>
      <c r="I199" s="15">
        <f t="shared" si="67"/>
        <v>0</v>
      </c>
      <c r="J199" s="15">
        <f t="shared" si="67"/>
        <v>263700</v>
      </c>
      <c r="K199" s="15">
        <f t="shared" si="67"/>
        <v>0</v>
      </c>
      <c r="L199" s="16"/>
      <c r="M199" s="16"/>
    </row>
    <row r="200" spans="1:13" x14ac:dyDescent="0.2">
      <c r="A200" s="18" t="s">
        <v>44</v>
      </c>
      <c r="B200" s="12" t="s">
        <v>170</v>
      </c>
      <c r="C200" s="13">
        <v>600</v>
      </c>
      <c r="D200" s="12" t="s">
        <v>45</v>
      </c>
      <c r="E200" s="12"/>
      <c r="F200" s="15">
        <f>F201</f>
        <v>263700</v>
      </c>
      <c r="G200" s="15">
        <f t="shared" si="67"/>
        <v>0</v>
      </c>
      <c r="H200" s="15">
        <f t="shared" si="67"/>
        <v>0</v>
      </c>
      <c r="I200" s="15">
        <f t="shared" si="67"/>
        <v>0</v>
      </c>
      <c r="J200" s="15">
        <f t="shared" si="67"/>
        <v>263700</v>
      </c>
      <c r="K200" s="15">
        <f t="shared" si="67"/>
        <v>0</v>
      </c>
      <c r="L200" s="16"/>
      <c r="M200" s="16"/>
    </row>
    <row r="201" spans="1:13" x14ac:dyDescent="0.2">
      <c r="A201" s="18" t="s">
        <v>46</v>
      </c>
      <c r="B201" s="12" t="s">
        <v>170</v>
      </c>
      <c r="C201" s="13">
        <v>600</v>
      </c>
      <c r="D201" s="12" t="s">
        <v>45</v>
      </c>
      <c r="E201" s="12" t="s">
        <v>117</v>
      </c>
      <c r="F201" s="15">
        <f>'[1]8. разд '!F947</f>
        <v>263700</v>
      </c>
      <c r="G201" s="15">
        <f>'[1]8. разд '!G947</f>
        <v>0</v>
      </c>
      <c r="H201" s="15">
        <f>'[1]8. разд '!H947</f>
        <v>0</v>
      </c>
      <c r="I201" s="15">
        <f>'[1]8. разд '!I947</f>
        <v>0</v>
      </c>
      <c r="J201" s="15">
        <f>'[1]8. разд '!J947</f>
        <v>263700</v>
      </c>
      <c r="K201" s="15">
        <f>'[1]8. разд '!K947</f>
        <v>0</v>
      </c>
      <c r="L201" s="16"/>
      <c r="M201" s="16"/>
    </row>
    <row r="202" spans="1:13" ht="24" hidden="1" x14ac:dyDescent="0.2">
      <c r="A202" s="19" t="s">
        <v>171</v>
      </c>
      <c r="B202" s="12" t="s">
        <v>172</v>
      </c>
      <c r="C202" s="13"/>
      <c r="D202" s="12"/>
      <c r="E202" s="12"/>
      <c r="F202" s="15">
        <f>F203</f>
        <v>0</v>
      </c>
      <c r="G202" s="15">
        <f t="shared" si="65"/>
        <v>0</v>
      </c>
      <c r="H202" s="15">
        <f t="shared" si="65"/>
        <v>0</v>
      </c>
      <c r="I202" s="15">
        <f t="shared" si="65"/>
        <v>0</v>
      </c>
      <c r="J202" s="15">
        <f t="shared" si="65"/>
        <v>0</v>
      </c>
      <c r="K202" s="15">
        <f t="shared" si="65"/>
        <v>0</v>
      </c>
      <c r="L202" s="16"/>
      <c r="M202" s="16"/>
    </row>
    <row r="203" spans="1:13" ht="24" hidden="1" x14ac:dyDescent="0.2">
      <c r="A203" s="18" t="s">
        <v>22</v>
      </c>
      <c r="B203" s="12" t="s">
        <v>172</v>
      </c>
      <c r="C203" s="13">
        <v>600</v>
      </c>
      <c r="D203" s="12"/>
      <c r="E203" s="12"/>
      <c r="F203" s="15">
        <f>F204</f>
        <v>0</v>
      </c>
      <c r="G203" s="15">
        <f t="shared" si="65"/>
        <v>0</v>
      </c>
      <c r="H203" s="15">
        <f t="shared" si="65"/>
        <v>0</v>
      </c>
      <c r="I203" s="15">
        <f t="shared" si="65"/>
        <v>0</v>
      </c>
      <c r="J203" s="15">
        <f t="shared" si="65"/>
        <v>0</v>
      </c>
      <c r="K203" s="15">
        <f t="shared" si="65"/>
        <v>0</v>
      </c>
      <c r="L203" s="16"/>
      <c r="M203" s="16"/>
    </row>
    <row r="204" spans="1:13" hidden="1" x14ac:dyDescent="0.2">
      <c r="A204" s="18" t="s">
        <v>23</v>
      </c>
      <c r="B204" s="12" t="s">
        <v>172</v>
      </c>
      <c r="C204" s="13">
        <v>600</v>
      </c>
      <c r="D204" s="12" t="s">
        <v>24</v>
      </c>
      <c r="E204" s="12"/>
      <c r="F204" s="15">
        <f>F205</f>
        <v>0</v>
      </c>
      <c r="G204" s="15">
        <f t="shared" si="65"/>
        <v>0</v>
      </c>
      <c r="H204" s="15">
        <f t="shared" si="65"/>
        <v>0</v>
      </c>
      <c r="I204" s="15">
        <f t="shared" si="65"/>
        <v>0</v>
      </c>
      <c r="J204" s="15">
        <f t="shared" si="65"/>
        <v>0</v>
      </c>
      <c r="K204" s="15">
        <f t="shared" si="65"/>
        <v>0</v>
      </c>
      <c r="L204" s="16"/>
      <c r="M204" s="16"/>
    </row>
    <row r="205" spans="1:13" hidden="1" x14ac:dyDescent="0.2">
      <c r="A205" s="18" t="s">
        <v>88</v>
      </c>
      <c r="B205" s="12" t="s">
        <v>172</v>
      </c>
      <c r="C205" s="13">
        <v>600</v>
      </c>
      <c r="D205" s="12" t="s">
        <v>24</v>
      </c>
      <c r="E205" s="12" t="s">
        <v>89</v>
      </c>
      <c r="F205" s="15">
        <f>'[1]8. разд '!F604</f>
        <v>0</v>
      </c>
      <c r="G205" s="15">
        <f>'[1]8. разд '!G604</f>
        <v>0</v>
      </c>
      <c r="H205" s="15">
        <f>'[1]8. разд '!H604</f>
        <v>0</v>
      </c>
      <c r="I205" s="15">
        <f>'[1]8. разд '!I604</f>
        <v>0</v>
      </c>
      <c r="J205" s="15">
        <f>'[1]8. разд '!J604</f>
        <v>0</v>
      </c>
      <c r="K205" s="15">
        <f>'[1]8. разд '!K604</f>
        <v>0</v>
      </c>
      <c r="L205" s="16"/>
      <c r="M205" s="16"/>
    </row>
    <row r="206" spans="1:13" ht="24" x14ac:dyDescent="0.2">
      <c r="A206" s="19" t="s">
        <v>173</v>
      </c>
      <c r="B206" s="12" t="s">
        <v>174</v>
      </c>
      <c r="C206" s="13"/>
      <c r="D206" s="12"/>
      <c r="E206" s="12"/>
      <c r="F206" s="15">
        <f>F207</f>
        <v>274400</v>
      </c>
      <c r="G206" s="15">
        <f t="shared" ref="G206:K208" si="68">G207</f>
        <v>0</v>
      </c>
      <c r="H206" s="15">
        <f t="shared" si="68"/>
        <v>0</v>
      </c>
      <c r="I206" s="15">
        <f t="shared" si="68"/>
        <v>0</v>
      </c>
      <c r="J206" s="15">
        <f t="shared" si="68"/>
        <v>274400</v>
      </c>
      <c r="K206" s="15">
        <f t="shared" si="68"/>
        <v>0</v>
      </c>
      <c r="L206" s="16"/>
      <c r="M206" s="16"/>
    </row>
    <row r="207" spans="1:13" ht="24" x14ac:dyDescent="0.2">
      <c r="A207" s="18" t="s">
        <v>22</v>
      </c>
      <c r="B207" s="12" t="s">
        <v>174</v>
      </c>
      <c r="C207" s="13">
        <v>600</v>
      </c>
      <c r="D207" s="12"/>
      <c r="E207" s="12"/>
      <c r="F207" s="15">
        <f>F208</f>
        <v>274400</v>
      </c>
      <c r="G207" s="15">
        <f t="shared" si="68"/>
        <v>0</v>
      </c>
      <c r="H207" s="15">
        <f t="shared" si="68"/>
        <v>0</v>
      </c>
      <c r="I207" s="15">
        <f t="shared" si="68"/>
        <v>0</v>
      </c>
      <c r="J207" s="15">
        <f t="shared" si="68"/>
        <v>274400</v>
      </c>
      <c r="K207" s="15">
        <f t="shared" si="68"/>
        <v>0</v>
      </c>
      <c r="L207" s="16"/>
      <c r="M207" s="16"/>
    </row>
    <row r="208" spans="1:13" x14ac:dyDescent="0.2">
      <c r="A208" s="18" t="s">
        <v>175</v>
      </c>
      <c r="B208" s="12" t="s">
        <v>174</v>
      </c>
      <c r="C208" s="13">
        <v>600</v>
      </c>
      <c r="D208" s="12" t="s">
        <v>123</v>
      </c>
      <c r="E208" s="12"/>
      <c r="F208" s="15">
        <f>F209</f>
        <v>274400</v>
      </c>
      <c r="G208" s="15">
        <f t="shared" si="68"/>
        <v>0</v>
      </c>
      <c r="H208" s="15">
        <f t="shared" si="68"/>
        <v>0</v>
      </c>
      <c r="I208" s="15">
        <f t="shared" si="68"/>
        <v>0</v>
      </c>
      <c r="J208" s="15">
        <f t="shared" si="68"/>
        <v>274400</v>
      </c>
      <c r="K208" s="15">
        <f t="shared" si="68"/>
        <v>0</v>
      </c>
      <c r="L208" s="16"/>
      <c r="M208" s="16"/>
    </row>
    <row r="209" spans="1:13" x14ac:dyDescent="0.2">
      <c r="A209" s="18" t="s">
        <v>176</v>
      </c>
      <c r="B209" s="12" t="s">
        <v>174</v>
      </c>
      <c r="C209" s="13">
        <v>600</v>
      </c>
      <c r="D209" s="12" t="s">
        <v>123</v>
      </c>
      <c r="E209" s="12" t="s">
        <v>71</v>
      </c>
      <c r="F209" s="15">
        <f>'[1]8. разд '!F752</f>
        <v>274400</v>
      </c>
      <c r="G209" s="15">
        <f>'[1]8. разд '!G752</f>
        <v>0</v>
      </c>
      <c r="H209" s="15">
        <f>'[1]8. разд '!H752</f>
        <v>0</v>
      </c>
      <c r="I209" s="15">
        <f>'[1]8. разд '!I752</f>
        <v>0</v>
      </c>
      <c r="J209" s="15">
        <f>'[1]8. разд '!J752</f>
        <v>274400</v>
      </c>
      <c r="K209" s="15">
        <f>'[1]8. разд '!K752</f>
        <v>0</v>
      </c>
      <c r="L209" s="16"/>
      <c r="M209" s="16"/>
    </row>
    <row r="210" spans="1:13" ht="24" x14ac:dyDescent="0.2">
      <c r="A210" s="19" t="s">
        <v>177</v>
      </c>
      <c r="B210" s="12" t="s">
        <v>178</v>
      </c>
      <c r="C210" s="13"/>
      <c r="D210" s="12"/>
      <c r="E210" s="12"/>
      <c r="F210" s="15">
        <f>F211</f>
        <v>577700</v>
      </c>
      <c r="G210" s="15">
        <f t="shared" ref="G210:K212" si="69">G211</f>
        <v>0</v>
      </c>
      <c r="H210" s="15">
        <f t="shared" si="69"/>
        <v>0</v>
      </c>
      <c r="I210" s="15">
        <f t="shared" si="69"/>
        <v>0</v>
      </c>
      <c r="J210" s="15">
        <f t="shared" si="69"/>
        <v>577700</v>
      </c>
      <c r="K210" s="15">
        <f t="shared" si="69"/>
        <v>0</v>
      </c>
      <c r="L210" s="16"/>
      <c r="M210" s="16"/>
    </row>
    <row r="211" spans="1:13" ht="24" x14ac:dyDescent="0.2">
      <c r="A211" s="18" t="s">
        <v>22</v>
      </c>
      <c r="B211" s="12" t="s">
        <v>178</v>
      </c>
      <c r="C211" s="13">
        <v>600</v>
      </c>
      <c r="D211" s="12"/>
      <c r="E211" s="12"/>
      <c r="F211" s="15">
        <f>F212</f>
        <v>577700</v>
      </c>
      <c r="G211" s="15">
        <f t="shared" si="69"/>
        <v>0</v>
      </c>
      <c r="H211" s="15">
        <f t="shared" si="69"/>
        <v>0</v>
      </c>
      <c r="I211" s="15">
        <f t="shared" si="69"/>
        <v>0</v>
      </c>
      <c r="J211" s="15">
        <f t="shared" si="69"/>
        <v>577700</v>
      </c>
      <c r="K211" s="15">
        <f t="shared" si="69"/>
        <v>0</v>
      </c>
      <c r="L211" s="16"/>
      <c r="M211" s="16"/>
    </row>
    <row r="212" spans="1:13" x14ac:dyDescent="0.2">
      <c r="A212" s="18" t="s">
        <v>175</v>
      </c>
      <c r="B212" s="12" t="s">
        <v>178</v>
      </c>
      <c r="C212" s="13">
        <v>600</v>
      </c>
      <c r="D212" s="12" t="s">
        <v>123</v>
      </c>
      <c r="E212" s="12"/>
      <c r="F212" s="15">
        <f>F213</f>
        <v>577700</v>
      </c>
      <c r="G212" s="15">
        <f t="shared" si="69"/>
        <v>0</v>
      </c>
      <c r="H212" s="15">
        <f t="shared" si="69"/>
        <v>0</v>
      </c>
      <c r="I212" s="15">
        <f t="shared" si="69"/>
        <v>0</v>
      </c>
      <c r="J212" s="15">
        <f t="shared" si="69"/>
        <v>577700</v>
      </c>
      <c r="K212" s="15">
        <f t="shared" si="69"/>
        <v>0</v>
      </c>
      <c r="L212" s="16"/>
      <c r="M212" s="16"/>
    </row>
    <row r="213" spans="1:13" x14ac:dyDescent="0.2">
      <c r="A213" s="18" t="s">
        <v>176</v>
      </c>
      <c r="B213" s="12" t="s">
        <v>178</v>
      </c>
      <c r="C213" s="13">
        <v>600</v>
      </c>
      <c r="D213" s="12" t="s">
        <v>123</v>
      </c>
      <c r="E213" s="12" t="s">
        <v>71</v>
      </c>
      <c r="F213" s="15">
        <f>'[1]8. разд '!F754</f>
        <v>577700</v>
      </c>
      <c r="G213" s="15">
        <f>'[1]8. разд '!G754</f>
        <v>0</v>
      </c>
      <c r="H213" s="15">
        <f>'[1]8. разд '!H754</f>
        <v>0</v>
      </c>
      <c r="I213" s="15">
        <f>'[1]8. разд '!I754</f>
        <v>0</v>
      </c>
      <c r="J213" s="15">
        <f>'[1]8. разд '!J754</f>
        <v>577700</v>
      </c>
      <c r="K213" s="15">
        <f>'[1]8. разд '!K754</f>
        <v>0</v>
      </c>
      <c r="L213" s="16"/>
      <c r="M213" s="16"/>
    </row>
    <row r="214" spans="1:13" s="17" customFormat="1" ht="24" x14ac:dyDescent="0.2">
      <c r="A214" s="18" t="s">
        <v>179</v>
      </c>
      <c r="B214" s="12" t="s">
        <v>180</v>
      </c>
      <c r="C214" s="13"/>
      <c r="D214" s="12"/>
      <c r="E214" s="12"/>
      <c r="F214" s="15">
        <f t="shared" ref="F214:K214" si="70">F215+F303+F333</f>
        <v>103811142.94</v>
      </c>
      <c r="G214" s="15">
        <f t="shared" si="70"/>
        <v>3979.87</v>
      </c>
      <c r="H214" s="15">
        <f t="shared" si="70"/>
        <v>0</v>
      </c>
      <c r="I214" s="15">
        <f t="shared" si="70"/>
        <v>0</v>
      </c>
      <c r="J214" s="15">
        <f t="shared" si="70"/>
        <v>103811142.94</v>
      </c>
      <c r="K214" s="15">
        <f t="shared" si="70"/>
        <v>3979.87</v>
      </c>
      <c r="L214" s="16"/>
      <c r="M214" s="16"/>
    </row>
    <row r="215" spans="1:13" ht="24" x14ac:dyDescent="0.2">
      <c r="A215" s="26" t="s">
        <v>181</v>
      </c>
      <c r="B215" s="12" t="s">
        <v>182</v>
      </c>
      <c r="C215" s="13"/>
      <c r="D215" s="14"/>
      <c r="E215" s="14"/>
      <c r="F215" s="15">
        <f t="shared" ref="F215:K215" si="71">F216+F221+F226+F236+F244+F249+F231</f>
        <v>93132169.400000006</v>
      </c>
      <c r="G215" s="15">
        <f t="shared" si="71"/>
        <v>0</v>
      </c>
      <c r="H215" s="15">
        <f t="shared" si="71"/>
        <v>0</v>
      </c>
      <c r="I215" s="15">
        <f t="shared" si="71"/>
        <v>0</v>
      </c>
      <c r="J215" s="15">
        <f t="shared" si="71"/>
        <v>93132169.400000006</v>
      </c>
      <c r="K215" s="15">
        <f t="shared" si="71"/>
        <v>0</v>
      </c>
      <c r="L215" s="16"/>
      <c r="M215" s="16"/>
    </row>
    <row r="216" spans="1:13" ht="24" x14ac:dyDescent="0.2">
      <c r="A216" s="26" t="s">
        <v>183</v>
      </c>
      <c r="B216" s="12" t="s">
        <v>184</v>
      </c>
      <c r="C216" s="13"/>
      <c r="D216" s="14"/>
      <c r="E216" s="14"/>
      <c r="F216" s="15">
        <f>F217</f>
        <v>9532008.7799999993</v>
      </c>
      <c r="G216" s="15">
        <f t="shared" ref="G216:K219" si="72">G217</f>
        <v>0</v>
      </c>
      <c r="H216" s="15">
        <f t="shared" si="72"/>
        <v>0</v>
      </c>
      <c r="I216" s="15">
        <f t="shared" si="72"/>
        <v>0</v>
      </c>
      <c r="J216" s="15">
        <f t="shared" si="72"/>
        <v>9532008.7799999993</v>
      </c>
      <c r="K216" s="15">
        <f t="shared" si="72"/>
        <v>0</v>
      </c>
      <c r="L216" s="16"/>
      <c r="M216" s="16"/>
    </row>
    <row r="217" spans="1:13" ht="24" x14ac:dyDescent="0.2">
      <c r="A217" s="18" t="s">
        <v>185</v>
      </c>
      <c r="B217" s="12" t="s">
        <v>186</v>
      </c>
      <c r="C217" s="13"/>
      <c r="D217" s="14"/>
      <c r="E217" s="14"/>
      <c r="F217" s="15">
        <f>F218</f>
        <v>9532008.7799999993</v>
      </c>
      <c r="G217" s="15">
        <f t="shared" si="72"/>
        <v>0</v>
      </c>
      <c r="H217" s="15">
        <f t="shared" si="72"/>
        <v>0</v>
      </c>
      <c r="I217" s="15">
        <f t="shared" si="72"/>
        <v>0</v>
      </c>
      <c r="J217" s="15">
        <f t="shared" si="72"/>
        <v>9532008.7799999993</v>
      </c>
      <c r="K217" s="15">
        <f t="shared" si="72"/>
        <v>0</v>
      </c>
      <c r="L217" s="16"/>
      <c r="M217" s="16"/>
    </row>
    <row r="218" spans="1:13" ht="36" x14ac:dyDescent="0.2">
      <c r="A218" s="18" t="s">
        <v>36</v>
      </c>
      <c r="B218" s="12" t="s">
        <v>186</v>
      </c>
      <c r="C218" s="13">
        <v>100</v>
      </c>
      <c r="D218" s="14"/>
      <c r="E218" s="14"/>
      <c r="F218" s="15">
        <f>F219</f>
        <v>9532008.7799999993</v>
      </c>
      <c r="G218" s="15">
        <f t="shared" si="72"/>
        <v>0</v>
      </c>
      <c r="H218" s="15">
        <f t="shared" si="72"/>
        <v>0</v>
      </c>
      <c r="I218" s="15">
        <f t="shared" si="72"/>
        <v>0</v>
      </c>
      <c r="J218" s="15">
        <f t="shared" si="72"/>
        <v>9532008.7799999993</v>
      </c>
      <c r="K218" s="15">
        <f t="shared" si="72"/>
        <v>0</v>
      </c>
      <c r="L218" s="16"/>
      <c r="M218" s="16"/>
    </row>
    <row r="219" spans="1:13" x14ac:dyDescent="0.2">
      <c r="A219" s="18" t="s">
        <v>70</v>
      </c>
      <c r="B219" s="12" t="s">
        <v>186</v>
      </c>
      <c r="C219" s="13">
        <v>100</v>
      </c>
      <c r="D219" s="12" t="s">
        <v>71</v>
      </c>
      <c r="E219" s="12"/>
      <c r="F219" s="15">
        <f>F220</f>
        <v>9532008.7799999993</v>
      </c>
      <c r="G219" s="15">
        <f t="shared" si="72"/>
        <v>0</v>
      </c>
      <c r="H219" s="15">
        <f t="shared" si="72"/>
        <v>0</v>
      </c>
      <c r="I219" s="15">
        <f t="shared" si="72"/>
        <v>0</v>
      </c>
      <c r="J219" s="15">
        <f t="shared" si="72"/>
        <v>9532008.7799999993</v>
      </c>
      <c r="K219" s="15">
        <f t="shared" si="72"/>
        <v>0</v>
      </c>
      <c r="L219" s="16"/>
      <c r="M219" s="16"/>
    </row>
    <row r="220" spans="1:13" ht="36" x14ac:dyDescent="0.2">
      <c r="A220" s="18" t="s">
        <v>187</v>
      </c>
      <c r="B220" s="12" t="s">
        <v>186</v>
      </c>
      <c r="C220" s="13">
        <v>100</v>
      </c>
      <c r="D220" s="12" t="s">
        <v>71</v>
      </c>
      <c r="E220" s="12" t="s">
        <v>117</v>
      </c>
      <c r="F220" s="15">
        <f>'[1]8. разд '!F49</f>
        <v>9532008.7799999993</v>
      </c>
      <c r="G220" s="15">
        <f>'[1]8. разд '!G49</f>
        <v>0</v>
      </c>
      <c r="H220" s="15">
        <f>'[1]8. разд '!H49</f>
        <v>0</v>
      </c>
      <c r="I220" s="15">
        <f>'[1]8. разд '!I49</f>
        <v>0</v>
      </c>
      <c r="J220" s="15">
        <f>'[1]8. разд '!J49</f>
        <v>9532008.7799999993</v>
      </c>
      <c r="K220" s="15">
        <f>'[1]8. разд '!K49</f>
        <v>0</v>
      </c>
      <c r="L220" s="16"/>
      <c r="M220" s="16"/>
    </row>
    <row r="221" spans="1:13" ht="24" x14ac:dyDescent="0.2">
      <c r="A221" s="25" t="s">
        <v>188</v>
      </c>
      <c r="B221" s="12" t="s">
        <v>189</v>
      </c>
      <c r="C221" s="13"/>
      <c r="D221" s="14"/>
      <c r="E221" s="14"/>
      <c r="F221" s="15">
        <f>F222</f>
        <v>200000</v>
      </c>
      <c r="G221" s="15">
        <f t="shared" ref="G221:K224" si="73">G222</f>
        <v>0</v>
      </c>
      <c r="H221" s="15">
        <f t="shared" si="73"/>
        <v>0</v>
      </c>
      <c r="I221" s="15">
        <f t="shared" si="73"/>
        <v>0</v>
      </c>
      <c r="J221" s="15">
        <f t="shared" si="73"/>
        <v>200000</v>
      </c>
      <c r="K221" s="15">
        <f t="shared" si="73"/>
        <v>0</v>
      </c>
      <c r="L221" s="16"/>
      <c r="M221" s="16"/>
    </row>
    <row r="222" spans="1:13" ht="24" x14ac:dyDescent="0.2">
      <c r="A222" s="25" t="s">
        <v>190</v>
      </c>
      <c r="B222" s="12" t="s">
        <v>191</v>
      </c>
      <c r="C222" s="13"/>
      <c r="D222" s="14"/>
      <c r="E222" s="14"/>
      <c r="F222" s="15">
        <f>F223</f>
        <v>200000</v>
      </c>
      <c r="G222" s="15">
        <f t="shared" si="73"/>
        <v>0</v>
      </c>
      <c r="H222" s="15">
        <f t="shared" si="73"/>
        <v>0</v>
      </c>
      <c r="I222" s="15">
        <f t="shared" si="73"/>
        <v>0</v>
      </c>
      <c r="J222" s="15">
        <f t="shared" si="73"/>
        <v>200000</v>
      </c>
      <c r="K222" s="15">
        <f t="shared" si="73"/>
        <v>0</v>
      </c>
      <c r="L222" s="16"/>
      <c r="M222" s="16"/>
    </row>
    <row r="223" spans="1:13" ht="24" x14ac:dyDescent="0.2">
      <c r="A223" s="18" t="s">
        <v>37</v>
      </c>
      <c r="B223" s="12" t="s">
        <v>191</v>
      </c>
      <c r="C223" s="13">
        <v>200</v>
      </c>
      <c r="D223" s="14"/>
      <c r="E223" s="14"/>
      <c r="F223" s="15">
        <f>F224</f>
        <v>200000</v>
      </c>
      <c r="G223" s="15">
        <f t="shared" si="73"/>
        <v>0</v>
      </c>
      <c r="H223" s="15">
        <f t="shared" si="73"/>
        <v>0</v>
      </c>
      <c r="I223" s="15">
        <f t="shared" si="73"/>
        <v>0</v>
      </c>
      <c r="J223" s="15">
        <f t="shared" si="73"/>
        <v>200000</v>
      </c>
      <c r="K223" s="15">
        <f t="shared" si="73"/>
        <v>0</v>
      </c>
      <c r="L223" s="16"/>
      <c r="M223" s="16"/>
    </row>
    <row r="224" spans="1:13" x14ac:dyDescent="0.2">
      <c r="A224" s="18" t="s">
        <v>70</v>
      </c>
      <c r="B224" s="12" t="s">
        <v>191</v>
      </c>
      <c r="C224" s="13">
        <v>200</v>
      </c>
      <c r="D224" s="12" t="s">
        <v>71</v>
      </c>
      <c r="E224" s="12"/>
      <c r="F224" s="15">
        <f>F225</f>
        <v>200000</v>
      </c>
      <c r="G224" s="15">
        <f t="shared" si="73"/>
        <v>0</v>
      </c>
      <c r="H224" s="15">
        <f t="shared" si="73"/>
        <v>0</v>
      </c>
      <c r="I224" s="15">
        <f t="shared" si="73"/>
        <v>0</v>
      </c>
      <c r="J224" s="15">
        <f t="shared" si="73"/>
        <v>200000</v>
      </c>
      <c r="K224" s="15">
        <f t="shared" si="73"/>
        <v>0</v>
      </c>
      <c r="L224" s="16"/>
      <c r="M224" s="16"/>
    </row>
    <row r="225" spans="1:13" x14ac:dyDescent="0.2">
      <c r="A225" s="18" t="s">
        <v>72</v>
      </c>
      <c r="B225" s="12" t="s">
        <v>191</v>
      </c>
      <c r="C225" s="13">
        <v>200</v>
      </c>
      <c r="D225" s="12" t="s">
        <v>71</v>
      </c>
      <c r="E225" s="12" t="s">
        <v>73</v>
      </c>
      <c r="F225" s="15">
        <f>'[1]8. разд '!F129</f>
        <v>200000</v>
      </c>
      <c r="G225" s="15">
        <f>'[1]8. разд '!G129</f>
        <v>0</v>
      </c>
      <c r="H225" s="15">
        <f>'[1]8. разд '!H129</f>
        <v>0</v>
      </c>
      <c r="I225" s="15">
        <f>'[1]8. разд '!I129</f>
        <v>0</v>
      </c>
      <c r="J225" s="15">
        <f>'[1]8. разд '!J129</f>
        <v>200000</v>
      </c>
      <c r="K225" s="15">
        <f>'[1]8. разд '!K129</f>
        <v>0</v>
      </c>
      <c r="L225" s="16"/>
      <c r="M225" s="16"/>
    </row>
    <row r="226" spans="1:13" ht="36" x14ac:dyDescent="0.2">
      <c r="A226" s="18" t="s">
        <v>192</v>
      </c>
      <c r="B226" s="12" t="s">
        <v>193</v>
      </c>
      <c r="C226" s="13"/>
      <c r="D226" s="14"/>
      <c r="E226" s="14"/>
      <c r="F226" s="15">
        <f>F227</f>
        <v>600000</v>
      </c>
      <c r="G226" s="15">
        <f t="shared" ref="G226:K229" si="74">G227</f>
        <v>0</v>
      </c>
      <c r="H226" s="15">
        <f t="shared" si="74"/>
        <v>0</v>
      </c>
      <c r="I226" s="15">
        <f t="shared" si="74"/>
        <v>0</v>
      </c>
      <c r="J226" s="15">
        <f t="shared" si="74"/>
        <v>600000</v>
      </c>
      <c r="K226" s="15">
        <f t="shared" si="74"/>
        <v>0</v>
      </c>
      <c r="L226" s="16"/>
      <c r="M226" s="16"/>
    </row>
    <row r="227" spans="1:13" ht="36" x14ac:dyDescent="0.2">
      <c r="A227" s="25" t="s">
        <v>194</v>
      </c>
      <c r="B227" s="12" t="s">
        <v>195</v>
      </c>
      <c r="C227" s="13"/>
      <c r="D227" s="14"/>
      <c r="E227" s="14"/>
      <c r="F227" s="15">
        <f>F228</f>
        <v>600000</v>
      </c>
      <c r="G227" s="15">
        <f t="shared" si="74"/>
        <v>0</v>
      </c>
      <c r="H227" s="15">
        <f t="shared" si="74"/>
        <v>0</v>
      </c>
      <c r="I227" s="15">
        <f t="shared" si="74"/>
        <v>0</v>
      </c>
      <c r="J227" s="15">
        <f t="shared" si="74"/>
        <v>600000</v>
      </c>
      <c r="K227" s="15">
        <f t="shared" si="74"/>
        <v>0</v>
      </c>
      <c r="L227" s="16"/>
      <c r="M227" s="16"/>
    </row>
    <row r="228" spans="1:13" ht="24" x14ac:dyDescent="0.2">
      <c r="A228" s="18" t="s">
        <v>37</v>
      </c>
      <c r="B228" s="12" t="s">
        <v>195</v>
      </c>
      <c r="C228" s="13">
        <v>200</v>
      </c>
      <c r="D228" s="14"/>
      <c r="E228" s="14"/>
      <c r="F228" s="15">
        <f>F229</f>
        <v>600000</v>
      </c>
      <c r="G228" s="15">
        <f t="shared" si="74"/>
        <v>0</v>
      </c>
      <c r="H228" s="15">
        <f t="shared" si="74"/>
        <v>0</v>
      </c>
      <c r="I228" s="15">
        <f t="shared" si="74"/>
        <v>0</v>
      </c>
      <c r="J228" s="15">
        <f t="shared" si="74"/>
        <v>600000</v>
      </c>
      <c r="K228" s="15">
        <f t="shared" si="74"/>
        <v>0</v>
      </c>
      <c r="L228" s="16"/>
      <c r="M228" s="16"/>
    </row>
    <row r="229" spans="1:13" x14ac:dyDescent="0.2">
      <c r="A229" s="18" t="s">
        <v>70</v>
      </c>
      <c r="B229" s="12" t="s">
        <v>195</v>
      </c>
      <c r="C229" s="13">
        <v>200</v>
      </c>
      <c r="D229" s="12" t="s">
        <v>71</v>
      </c>
      <c r="E229" s="12"/>
      <c r="F229" s="15">
        <f>F230</f>
        <v>600000</v>
      </c>
      <c r="G229" s="15">
        <f t="shared" si="74"/>
        <v>0</v>
      </c>
      <c r="H229" s="15">
        <f t="shared" si="74"/>
        <v>0</v>
      </c>
      <c r="I229" s="15">
        <f t="shared" si="74"/>
        <v>0</v>
      </c>
      <c r="J229" s="15">
        <f t="shared" si="74"/>
        <v>600000</v>
      </c>
      <c r="K229" s="15">
        <f t="shared" si="74"/>
        <v>0</v>
      </c>
      <c r="L229" s="16"/>
      <c r="M229" s="16"/>
    </row>
    <row r="230" spans="1:13" x14ac:dyDescent="0.2">
      <c r="A230" s="18" t="s">
        <v>72</v>
      </c>
      <c r="B230" s="12" t="s">
        <v>195</v>
      </c>
      <c r="C230" s="13">
        <v>200</v>
      </c>
      <c r="D230" s="12" t="s">
        <v>71</v>
      </c>
      <c r="E230" s="12" t="s">
        <v>73</v>
      </c>
      <c r="F230" s="15">
        <f>'[1]8. разд '!F132</f>
        <v>600000</v>
      </c>
      <c r="G230" s="15">
        <f>'[1]8. разд '!G132</f>
        <v>0</v>
      </c>
      <c r="H230" s="15">
        <f>'[1]8. разд '!H132</f>
        <v>0</v>
      </c>
      <c r="I230" s="15">
        <f>'[1]8. разд '!I132</f>
        <v>0</v>
      </c>
      <c r="J230" s="15">
        <f>'[1]8. разд '!J132</f>
        <v>600000</v>
      </c>
      <c r="K230" s="15">
        <f>'[1]8. разд '!K132</f>
        <v>0</v>
      </c>
      <c r="L230" s="16"/>
      <c r="M230" s="16"/>
    </row>
    <row r="231" spans="1:13" ht="36" hidden="1" x14ac:dyDescent="0.2">
      <c r="A231" s="25" t="s">
        <v>196</v>
      </c>
      <c r="B231" s="12" t="s">
        <v>197</v>
      </c>
      <c r="C231" s="13"/>
      <c r="D231" s="12"/>
      <c r="E231" s="12"/>
      <c r="F231" s="15">
        <f>F232</f>
        <v>0</v>
      </c>
      <c r="G231" s="15">
        <f t="shared" ref="G231:K234" si="75">G232</f>
        <v>0</v>
      </c>
      <c r="H231" s="15">
        <f t="shared" si="75"/>
        <v>0</v>
      </c>
      <c r="I231" s="15">
        <f t="shared" si="75"/>
        <v>0</v>
      </c>
      <c r="J231" s="15">
        <f t="shared" si="75"/>
        <v>0</v>
      </c>
      <c r="K231" s="15">
        <f t="shared" si="75"/>
        <v>0</v>
      </c>
      <c r="L231" s="16"/>
      <c r="M231" s="16"/>
    </row>
    <row r="232" spans="1:13" ht="36" hidden="1" x14ac:dyDescent="0.2">
      <c r="A232" s="18" t="s">
        <v>198</v>
      </c>
      <c r="B232" s="12" t="s">
        <v>199</v>
      </c>
      <c r="C232" s="13"/>
      <c r="D232" s="12"/>
      <c r="E232" s="12"/>
      <c r="F232" s="15">
        <f>F233</f>
        <v>0</v>
      </c>
      <c r="G232" s="15">
        <f t="shared" si="75"/>
        <v>0</v>
      </c>
      <c r="H232" s="15">
        <f t="shared" si="75"/>
        <v>0</v>
      </c>
      <c r="I232" s="15">
        <f t="shared" si="75"/>
        <v>0</v>
      </c>
      <c r="J232" s="15">
        <f t="shared" si="75"/>
        <v>0</v>
      </c>
      <c r="K232" s="15">
        <f t="shared" si="75"/>
        <v>0</v>
      </c>
      <c r="L232" s="16"/>
      <c r="M232" s="16"/>
    </row>
    <row r="233" spans="1:13" ht="24" hidden="1" x14ac:dyDescent="0.2">
      <c r="A233" s="18" t="s">
        <v>37</v>
      </c>
      <c r="B233" s="12" t="s">
        <v>199</v>
      </c>
      <c r="C233" s="13">
        <v>200</v>
      </c>
      <c r="D233" s="12"/>
      <c r="E233" s="12"/>
      <c r="F233" s="15">
        <f>F234</f>
        <v>0</v>
      </c>
      <c r="G233" s="15">
        <f t="shared" si="75"/>
        <v>0</v>
      </c>
      <c r="H233" s="15">
        <f t="shared" si="75"/>
        <v>0</v>
      </c>
      <c r="I233" s="15">
        <f t="shared" si="75"/>
        <v>0</v>
      </c>
      <c r="J233" s="15">
        <f t="shared" si="75"/>
        <v>0</v>
      </c>
      <c r="K233" s="15">
        <f t="shared" si="75"/>
        <v>0</v>
      </c>
      <c r="L233" s="16"/>
      <c r="M233" s="16"/>
    </row>
    <row r="234" spans="1:13" hidden="1" x14ac:dyDescent="0.2">
      <c r="A234" s="18" t="s">
        <v>70</v>
      </c>
      <c r="B234" s="12" t="s">
        <v>199</v>
      </c>
      <c r="C234" s="13">
        <v>200</v>
      </c>
      <c r="D234" s="12" t="s">
        <v>71</v>
      </c>
      <c r="E234" s="12"/>
      <c r="F234" s="15">
        <f>F235</f>
        <v>0</v>
      </c>
      <c r="G234" s="15">
        <f t="shared" si="75"/>
        <v>0</v>
      </c>
      <c r="H234" s="15">
        <f t="shared" si="75"/>
        <v>0</v>
      </c>
      <c r="I234" s="15">
        <f t="shared" si="75"/>
        <v>0</v>
      </c>
      <c r="J234" s="15">
        <f t="shared" si="75"/>
        <v>0</v>
      </c>
      <c r="K234" s="15">
        <f t="shared" si="75"/>
        <v>0</v>
      </c>
      <c r="L234" s="16"/>
      <c r="M234" s="16"/>
    </row>
    <row r="235" spans="1:13" hidden="1" x14ac:dyDescent="0.2">
      <c r="A235" s="18" t="s">
        <v>72</v>
      </c>
      <c r="B235" s="12" t="s">
        <v>199</v>
      </c>
      <c r="C235" s="13">
        <v>200</v>
      </c>
      <c r="D235" s="12" t="s">
        <v>71</v>
      </c>
      <c r="E235" s="12" t="s">
        <v>73</v>
      </c>
      <c r="F235" s="15">
        <f>'[1]8. разд '!F135</f>
        <v>0</v>
      </c>
      <c r="G235" s="15">
        <f>'[1]8. разд '!G135</f>
        <v>0</v>
      </c>
      <c r="H235" s="15">
        <f>'[1]8. разд '!H135</f>
        <v>0</v>
      </c>
      <c r="I235" s="15">
        <f>'[1]8. разд '!I135</f>
        <v>0</v>
      </c>
      <c r="J235" s="15">
        <f>'[1]8. разд '!J135</f>
        <v>0</v>
      </c>
      <c r="K235" s="15">
        <f>'[1]8. разд '!K135</f>
        <v>0</v>
      </c>
      <c r="L235" s="16"/>
      <c r="M235" s="16"/>
    </row>
    <row r="236" spans="1:13" ht="36" x14ac:dyDescent="0.2">
      <c r="A236" s="25" t="s">
        <v>200</v>
      </c>
      <c r="B236" s="12" t="s">
        <v>201</v>
      </c>
      <c r="C236" s="13"/>
      <c r="D236" s="14"/>
      <c r="E236" s="14"/>
      <c r="F236" s="15">
        <f>F237</f>
        <v>4806152.1900000004</v>
      </c>
      <c r="G236" s="15">
        <f t="shared" ref="G236:K239" si="76">G237</f>
        <v>0</v>
      </c>
      <c r="H236" s="15">
        <f t="shared" si="76"/>
        <v>0</v>
      </c>
      <c r="I236" s="15">
        <f t="shared" si="76"/>
        <v>0</v>
      </c>
      <c r="J236" s="15">
        <f t="shared" si="76"/>
        <v>4806152.1900000004</v>
      </c>
      <c r="K236" s="15">
        <f t="shared" si="76"/>
        <v>0</v>
      </c>
      <c r="L236" s="16"/>
      <c r="M236" s="16"/>
    </row>
    <row r="237" spans="1:13" ht="24" x14ac:dyDescent="0.2">
      <c r="A237" s="25" t="s">
        <v>202</v>
      </c>
      <c r="B237" s="12" t="s">
        <v>203</v>
      </c>
      <c r="C237" s="13"/>
      <c r="D237" s="14"/>
      <c r="E237" s="14"/>
      <c r="F237" s="15">
        <f>F238+F241</f>
        <v>4806152.1900000004</v>
      </c>
      <c r="G237" s="15">
        <f t="shared" ref="G237:K237" si="77">G238+G241</f>
        <v>0</v>
      </c>
      <c r="H237" s="15">
        <f t="shared" si="77"/>
        <v>0</v>
      </c>
      <c r="I237" s="15">
        <f t="shared" si="77"/>
        <v>0</v>
      </c>
      <c r="J237" s="15">
        <f t="shared" si="77"/>
        <v>4806152.1900000004</v>
      </c>
      <c r="K237" s="15">
        <f t="shared" si="77"/>
        <v>0</v>
      </c>
      <c r="L237" s="16"/>
      <c r="M237" s="16"/>
    </row>
    <row r="238" spans="1:13" ht="24" x14ac:dyDescent="0.2">
      <c r="A238" s="18" t="s">
        <v>37</v>
      </c>
      <c r="B238" s="12" t="s">
        <v>203</v>
      </c>
      <c r="C238" s="13">
        <v>200</v>
      </c>
      <c r="D238" s="14"/>
      <c r="E238" s="14"/>
      <c r="F238" s="15">
        <f>F239</f>
        <v>4806152.1900000004</v>
      </c>
      <c r="G238" s="15">
        <f t="shared" si="76"/>
        <v>0</v>
      </c>
      <c r="H238" s="15">
        <f t="shared" si="76"/>
        <v>0</v>
      </c>
      <c r="I238" s="15">
        <f t="shared" si="76"/>
        <v>0</v>
      </c>
      <c r="J238" s="15">
        <f t="shared" si="76"/>
        <v>4806152.1900000004</v>
      </c>
      <c r="K238" s="15">
        <f t="shared" si="76"/>
        <v>0</v>
      </c>
      <c r="L238" s="16"/>
      <c r="M238" s="16"/>
    </row>
    <row r="239" spans="1:13" x14ac:dyDescent="0.2">
      <c r="A239" s="18" t="s">
        <v>70</v>
      </c>
      <c r="B239" s="12" t="s">
        <v>203</v>
      </c>
      <c r="C239" s="13">
        <v>200</v>
      </c>
      <c r="D239" s="12" t="s">
        <v>71</v>
      </c>
      <c r="E239" s="12"/>
      <c r="F239" s="15">
        <f>F240</f>
        <v>4806152.1900000004</v>
      </c>
      <c r="G239" s="15">
        <f t="shared" si="76"/>
        <v>0</v>
      </c>
      <c r="H239" s="15">
        <f t="shared" si="76"/>
        <v>0</v>
      </c>
      <c r="I239" s="15">
        <f t="shared" si="76"/>
        <v>0</v>
      </c>
      <c r="J239" s="15">
        <f t="shared" si="76"/>
        <v>4806152.1900000004</v>
      </c>
      <c r="K239" s="15">
        <f t="shared" si="76"/>
        <v>0</v>
      </c>
      <c r="L239" s="16"/>
      <c r="M239" s="16"/>
    </row>
    <row r="240" spans="1:13" x14ac:dyDescent="0.2">
      <c r="A240" s="18" t="s">
        <v>72</v>
      </c>
      <c r="B240" s="12" t="s">
        <v>203</v>
      </c>
      <c r="C240" s="13">
        <v>200</v>
      </c>
      <c r="D240" s="12" t="s">
        <v>71</v>
      </c>
      <c r="E240" s="12" t="s">
        <v>73</v>
      </c>
      <c r="F240" s="15">
        <f>'[1]8. разд '!F138</f>
        <v>4806152.1900000004</v>
      </c>
      <c r="G240" s="15">
        <f>'[1]8. разд '!G138</f>
        <v>0</v>
      </c>
      <c r="H240" s="15">
        <f>'[1]8. разд '!H138</f>
        <v>0</v>
      </c>
      <c r="I240" s="15">
        <f>'[1]8. разд '!I138</f>
        <v>0</v>
      </c>
      <c r="J240" s="15">
        <f>'[1]8. разд '!J138</f>
        <v>4806152.1900000004</v>
      </c>
      <c r="K240" s="15">
        <f>'[1]8. разд '!K138</f>
        <v>0</v>
      </c>
      <c r="L240" s="16"/>
      <c r="M240" s="16"/>
    </row>
    <row r="241" spans="1:13" hidden="1" x14ac:dyDescent="0.2">
      <c r="A241" s="18" t="s">
        <v>74</v>
      </c>
      <c r="B241" s="12" t="s">
        <v>203</v>
      </c>
      <c r="C241" s="13">
        <v>800</v>
      </c>
      <c r="D241" s="14"/>
      <c r="E241" s="14"/>
      <c r="F241" s="15">
        <f>F242</f>
        <v>0</v>
      </c>
      <c r="G241" s="15">
        <f t="shared" ref="G241:K242" si="78">G242</f>
        <v>0</v>
      </c>
      <c r="H241" s="15">
        <f t="shared" si="78"/>
        <v>0</v>
      </c>
      <c r="I241" s="15">
        <f t="shared" si="78"/>
        <v>0</v>
      </c>
      <c r="J241" s="15">
        <f t="shared" si="78"/>
        <v>0</v>
      </c>
      <c r="K241" s="15">
        <f t="shared" si="78"/>
        <v>0</v>
      </c>
      <c r="L241" s="16"/>
      <c r="M241" s="16"/>
    </row>
    <row r="242" spans="1:13" hidden="1" x14ac:dyDescent="0.2">
      <c r="A242" s="18" t="s">
        <v>70</v>
      </c>
      <c r="B242" s="12" t="s">
        <v>203</v>
      </c>
      <c r="C242" s="13">
        <v>800</v>
      </c>
      <c r="D242" s="12" t="s">
        <v>71</v>
      </c>
      <c r="E242" s="12"/>
      <c r="F242" s="15">
        <f>F243</f>
        <v>0</v>
      </c>
      <c r="G242" s="15">
        <f t="shared" si="78"/>
        <v>0</v>
      </c>
      <c r="H242" s="15">
        <f t="shared" si="78"/>
        <v>0</v>
      </c>
      <c r="I242" s="15">
        <f t="shared" si="78"/>
        <v>0</v>
      </c>
      <c r="J242" s="15">
        <f t="shared" si="78"/>
        <v>0</v>
      </c>
      <c r="K242" s="15">
        <f t="shared" si="78"/>
        <v>0</v>
      </c>
      <c r="L242" s="16"/>
      <c r="M242" s="16"/>
    </row>
    <row r="243" spans="1:13" hidden="1" x14ac:dyDescent="0.2">
      <c r="A243" s="18" t="s">
        <v>72</v>
      </c>
      <c r="B243" s="12" t="s">
        <v>203</v>
      </c>
      <c r="C243" s="13">
        <v>800</v>
      </c>
      <c r="D243" s="12" t="s">
        <v>71</v>
      </c>
      <c r="E243" s="12" t="s">
        <v>73</v>
      </c>
      <c r="F243" s="15">
        <f>'[1]8. разд '!F139</f>
        <v>0</v>
      </c>
      <c r="G243" s="15">
        <f>'[1]8. разд '!G139</f>
        <v>0</v>
      </c>
      <c r="H243" s="15">
        <f>'[1]8. разд '!H139</f>
        <v>0</v>
      </c>
      <c r="I243" s="15">
        <f>'[1]8. разд '!I139</f>
        <v>0</v>
      </c>
      <c r="J243" s="15">
        <f>'[1]8. разд '!J139</f>
        <v>0</v>
      </c>
      <c r="K243" s="15">
        <f>'[1]8. разд '!K139</f>
        <v>0</v>
      </c>
      <c r="L243" s="16"/>
      <c r="M243" s="16"/>
    </row>
    <row r="244" spans="1:13" x14ac:dyDescent="0.2">
      <c r="A244" s="18" t="s">
        <v>204</v>
      </c>
      <c r="B244" s="12" t="s">
        <v>205</v>
      </c>
      <c r="C244" s="13"/>
      <c r="D244" s="14"/>
      <c r="E244" s="14"/>
      <c r="F244" s="15">
        <f>F245</f>
        <v>573836.29</v>
      </c>
      <c r="G244" s="15">
        <f t="shared" ref="G244:K247" si="79">G245</f>
        <v>0</v>
      </c>
      <c r="H244" s="15">
        <f t="shared" si="79"/>
        <v>0</v>
      </c>
      <c r="I244" s="15">
        <f t="shared" si="79"/>
        <v>0</v>
      </c>
      <c r="J244" s="15">
        <f t="shared" si="79"/>
        <v>573836.29</v>
      </c>
      <c r="K244" s="15">
        <f t="shared" si="79"/>
        <v>0</v>
      </c>
      <c r="L244" s="16"/>
      <c r="M244" s="16"/>
    </row>
    <row r="245" spans="1:13" ht="36" x14ac:dyDescent="0.2">
      <c r="A245" s="25" t="s">
        <v>206</v>
      </c>
      <c r="B245" s="12" t="s">
        <v>207</v>
      </c>
      <c r="C245" s="13"/>
      <c r="D245" s="14"/>
      <c r="E245" s="14"/>
      <c r="F245" s="15">
        <f>F246</f>
        <v>573836.29</v>
      </c>
      <c r="G245" s="15">
        <f t="shared" si="79"/>
        <v>0</v>
      </c>
      <c r="H245" s="15">
        <f t="shared" si="79"/>
        <v>0</v>
      </c>
      <c r="I245" s="15">
        <f t="shared" si="79"/>
        <v>0</v>
      </c>
      <c r="J245" s="15">
        <f t="shared" si="79"/>
        <v>573836.29</v>
      </c>
      <c r="K245" s="15">
        <f t="shared" si="79"/>
        <v>0</v>
      </c>
      <c r="L245" s="16"/>
      <c r="M245" s="16"/>
    </row>
    <row r="246" spans="1:13" ht="24" x14ac:dyDescent="0.2">
      <c r="A246" s="18" t="s">
        <v>37</v>
      </c>
      <c r="B246" s="12" t="s">
        <v>207</v>
      </c>
      <c r="C246" s="12" t="s">
        <v>92</v>
      </c>
      <c r="D246" s="14"/>
      <c r="E246" s="14"/>
      <c r="F246" s="15">
        <f>F247</f>
        <v>573836.29</v>
      </c>
      <c r="G246" s="15">
        <f t="shared" si="79"/>
        <v>0</v>
      </c>
      <c r="H246" s="15">
        <f t="shared" si="79"/>
        <v>0</v>
      </c>
      <c r="I246" s="15">
        <f t="shared" si="79"/>
        <v>0</v>
      </c>
      <c r="J246" s="15">
        <f t="shared" si="79"/>
        <v>573836.29</v>
      </c>
      <c r="K246" s="15">
        <f t="shared" si="79"/>
        <v>0</v>
      </c>
      <c r="L246" s="16"/>
      <c r="M246" s="16"/>
    </row>
    <row r="247" spans="1:13" x14ac:dyDescent="0.2">
      <c r="A247" s="18" t="s">
        <v>116</v>
      </c>
      <c r="B247" s="12" t="s">
        <v>207</v>
      </c>
      <c r="C247" s="12" t="s">
        <v>92</v>
      </c>
      <c r="D247" s="12" t="s">
        <v>117</v>
      </c>
      <c r="E247" s="12"/>
      <c r="F247" s="15">
        <f>F248</f>
        <v>573836.29</v>
      </c>
      <c r="G247" s="15">
        <f t="shared" si="79"/>
        <v>0</v>
      </c>
      <c r="H247" s="15">
        <f t="shared" si="79"/>
        <v>0</v>
      </c>
      <c r="I247" s="15">
        <f t="shared" si="79"/>
        <v>0</v>
      </c>
      <c r="J247" s="15">
        <f t="shared" si="79"/>
        <v>573836.29</v>
      </c>
      <c r="K247" s="15">
        <f t="shared" si="79"/>
        <v>0</v>
      </c>
      <c r="L247" s="16"/>
      <c r="M247" s="16"/>
    </row>
    <row r="248" spans="1:13" x14ac:dyDescent="0.2">
      <c r="A248" s="18" t="s">
        <v>118</v>
      </c>
      <c r="B248" s="12" t="s">
        <v>207</v>
      </c>
      <c r="C248" s="12" t="s">
        <v>92</v>
      </c>
      <c r="D248" s="12" t="s">
        <v>117</v>
      </c>
      <c r="E248" s="12" t="s">
        <v>119</v>
      </c>
      <c r="F248" s="15">
        <f>'[1]8. разд '!F350</f>
        <v>573836.29</v>
      </c>
      <c r="G248" s="15">
        <f>'[1]8. разд '!G350</f>
        <v>0</v>
      </c>
      <c r="H248" s="15">
        <f>'[1]8. разд '!H350</f>
        <v>0</v>
      </c>
      <c r="I248" s="15">
        <f>'[1]8. разд '!I350</f>
        <v>0</v>
      </c>
      <c r="J248" s="15">
        <f>'[1]8. разд '!J350</f>
        <v>573836.29</v>
      </c>
      <c r="K248" s="15">
        <f>'[1]8. разд '!K350</f>
        <v>0</v>
      </c>
      <c r="L248" s="16"/>
      <c r="M248" s="16"/>
    </row>
    <row r="249" spans="1:13" ht="24" x14ac:dyDescent="0.2">
      <c r="A249" s="18" t="s">
        <v>208</v>
      </c>
      <c r="B249" s="12" t="s">
        <v>209</v>
      </c>
      <c r="C249" s="13"/>
      <c r="D249" s="14"/>
      <c r="E249" s="14"/>
      <c r="F249" s="15">
        <f>F250+F259+F275+F279+F283+F287+F291+F295+F299</f>
        <v>77420172.140000001</v>
      </c>
      <c r="G249" s="15">
        <f t="shared" ref="G249:K249" si="80">G250+G259+G275+G279+G283+G287+G291+G295+G299</f>
        <v>0</v>
      </c>
      <c r="H249" s="15">
        <f t="shared" si="80"/>
        <v>0</v>
      </c>
      <c r="I249" s="15">
        <f t="shared" si="80"/>
        <v>0</v>
      </c>
      <c r="J249" s="15">
        <f t="shared" si="80"/>
        <v>77420172.140000001</v>
      </c>
      <c r="K249" s="15">
        <f t="shared" si="80"/>
        <v>0</v>
      </c>
      <c r="L249" s="16"/>
      <c r="M249" s="16"/>
    </row>
    <row r="250" spans="1:13" ht="36" x14ac:dyDescent="0.2">
      <c r="A250" s="18" t="s">
        <v>20</v>
      </c>
      <c r="B250" s="12" t="s">
        <v>210</v>
      </c>
      <c r="C250" s="13"/>
      <c r="D250" s="14"/>
      <c r="E250" s="14"/>
      <c r="F250" s="15">
        <f>F251+F256</f>
        <v>1794100</v>
      </c>
      <c r="G250" s="15">
        <f t="shared" ref="G250:K250" si="81">G251+G256</f>
        <v>0</v>
      </c>
      <c r="H250" s="15">
        <f t="shared" si="81"/>
        <v>0</v>
      </c>
      <c r="I250" s="15">
        <f t="shared" si="81"/>
        <v>0</v>
      </c>
      <c r="J250" s="15">
        <f t="shared" si="81"/>
        <v>1794100</v>
      </c>
      <c r="K250" s="15">
        <f t="shared" si="81"/>
        <v>0</v>
      </c>
      <c r="L250" s="16"/>
      <c r="M250" s="16"/>
    </row>
    <row r="251" spans="1:13" ht="36" x14ac:dyDescent="0.2">
      <c r="A251" s="18" t="s">
        <v>36</v>
      </c>
      <c r="B251" s="12" t="s">
        <v>210</v>
      </c>
      <c r="C251" s="13">
        <v>100</v>
      </c>
      <c r="D251" s="14"/>
      <c r="E251" s="14"/>
      <c r="F251" s="15">
        <f t="shared" ref="F251:K251" si="82">F254+F252</f>
        <v>794100</v>
      </c>
      <c r="G251" s="15">
        <f t="shared" si="82"/>
        <v>0</v>
      </c>
      <c r="H251" s="15">
        <f t="shared" si="82"/>
        <v>0</v>
      </c>
      <c r="I251" s="15">
        <f t="shared" si="82"/>
        <v>0</v>
      </c>
      <c r="J251" s="15">
        <f t="shared" si="82"/>
        <v>794100</v>
      </c>
      <c r="K251" s="15">
        <f t="shared" si="82"/>
        <v>0</v>
      </c>
      <c r="L251" s="16"/>
      <c r="M251" s="16"/>
    </row>
    <row r="252" spans="1:13" x14ac:dyDescent="0.2">
      <c r="A252" s="18" t="s">
        <v>70</v>
      </c>
      <c r="B252" s="12" t="s">
        <v>210</v>
      </c>
      <c r="C252" s="13">
        <v>100</v>
      </c>
      <c r="D252" s="12" t="s">
        <v>71</v>
      </c>
      <c r="E252" s="12"/>
      <c r="F252" s="15">
        <f>F253</f>
        <v>120000</v>
      </c>
      <c r="G252" s="15">
        <f t="shared" ref="G252:K252" si="83">G253</f>
        <v>0</v>
      </c>
      <c r="H252" s="15">
        <f t="shared" si="83"/>
        <v>0</v>
      </c>
      <c r="I252" s="15">
        <f t="shared" si="83"/>
        <v>0</v>
      </c>
      <c r="J252" s="15">
        <f t="shared" si="83"/>
        <v>120000</v>
      </c>
      <c r="K252" s="15">
        <f t="shared" si="83"/>
        <v>0</v>
      </c>
      <c r="L252" s="16"/>
      <c r="M252" s="16"/>
    </row>
    <row r="253" spans="1:13" x14ac:dyDescent="0.2">
      <c r="A253" s="18" t="s">
        <v>72</v>
      </c>
      <c r="B253" s="12" t="s">
        <v>210</v>
      </c>
      <c r="C253" s="13">
        <v>100</v>
      </c>
      <c r="D253" s="12" t="s">
        <v>71</v>
      </c>
      <c r="E253" s="12" t="s">
        <v>73</v>
      </c>
      <c r="F253" s="15">
        <f>'[1]8. разд '!F142</f>
        <v>120000</v>
      </c>
      <c r="G253" s="15">
        <f>'[1]8. разд '!G142</f>
        <v>0</v>
      </c>
      <c r="H253" s="15">
        <f>'[1]8. разд '!H142</f>
        <v>0</v>
      </c>
      <c r="I253" s="15">
        <f>'[1]8. разд '!I142</f>
        <v>0</v>
      </c>
      <c r="J253" s="15">
        <f>'[1]8. разд '!J142</f>
        <v>120000</v>
      </c>
      <c r="K253" s="15">
        <f>'[1]8. разд '!K142</f>
        <v>0</v>
      </c>
      <c r="L253" s="16"/>
      <c r="M253" s="16"/>
    </row>
    <row r="254" spans="1:13" x14ac:dyDescent="0.2">
      <c r="A254" s="18" t="s">
        <v>116</v>
      </c>
      <c r="B254" s="12" t="s">
        <v>210</v>
      </c>
      <c r="C254" s="13">
        <v>100</v>
      </c>
      <c r="D254" s="12" t="s">
        <v>117</v>
      </c>
      <c r="E254" s="12"/>
      <c r="F254" s="15">
        <f>F255</f>
        <v>674100</v>
      </c>
      <c r="G254" s="15">
        <f t="shared" ref="G254:K254" si="84">G255</f>
        <v>0</v>
      </c>
      <c r="H254" s="15">
        <f t="shared" si="84"/>
        <v>0</v>
      </c>
      <c r="I254" s="15">
        <f t="shared" si="84"/>
        <v>0</v>
      </c>
      <c r="J254" s="15">
        <f t="shared" si="84"/>
        <v>674100</v>
      </c>
      <c r="K254" s="15">
        <f t="shared" si="84"/>
        <v>0</v>
      </c>
      <c r="L254" s="16"/>
      <c r="M254" s="16"/>
    </row>
    <row r="255" spans="1:13" x14ac:dyDescent="0.2">
      <c r="A255" s="18" t="s">
        <v>118</v>
      </c>
      <c r="B255" s="12" t="s">
        <v>210</v>
      </c>
      <c r="C255" s="13">
        <v>100</v>
      </c>
      <c r="D255" s="12" t="s">
        <v>117</v>
      </c>
      <c r="E255" s="12" t="s">
        <v>119</v>
      </c>
      <c r="F255" s="15">
        <f>'[1]8. разд '!F353</f>
        <v>674100</v>
      </c>
      <c r="G255" s="15">
        <f>'[1]8. разд '!G353</f>
        <v>0</v>
      </c>
      <c r="H255" s="15">
        <f>'[1]8. разд '!H353</f>
        <v>0</v>
      </c>
      <c r="I255" s="15">
        <f>'[1]8. разд '!I353</f>
        <v>0</v>
      </c>
      <c r="J255" s="15">
        <f>'[1]8. разд '!J353</f>
        <v>674100</v>
      </c>
      <c r="K255" s="15">
        <f>'[1]8. разд '!K353</f>
        <v>0</v>
      </c>
      <c r="L255" s="16"/>
      <c r="M255" s="16"/>
    </row>
    <row r="256" spans="1:13" ht="24" x14ac:dyDescent="0.2">
      <c r="A256" s="18" t="s">
        <v>22</v>
      </c>
      <c r="B256" s="12" t="s">
        <v>210</v>
      </c>
      <c r="C256" s="13">
        <v>600</v>
      </c>
      <c r="D256" s="12"/>
      <c r="E256" s="12"/>
      <c r="F256" s="15">
        <f>F257</f>
        <v>1000000</v>
      </c>
      <c r="G256" s="15">
        <f t="shared" ref="G256:K257" si="85">G257</f>
        <v>0</v>
      </c>
      <c r="H256" s="15">
        <f t="shared" si="85"/>
        <v>0</v>
      </c>
      <c r="I256" s="15">
        <f t="shared" si="85"/>
        <v>0</v>
      </c>
      <c r="J256" s="15">
        <f t="shared" si="85"/>
        <v>1000000</v>
      </c>
      <c r="K256" s="15">
        <f t="shared" si="85"/>
        <v>0</v>
      </c>
      <c r="L256" s="16"/>
      <c r="M256" s="16"/>
    </row>
    <row r="257" spans="1:13" x14ac:dyDescent="0.2">
      <c r="A257" s="18" t="s">
        <v>70</v>
      </c>
      <c r="B257" s="12" t="s">
        <v>210</v>
      </c>
      <c r="C257" s="13">
        <v>600</v>
      </c>
      <c r="D257" s="12" t="s">
        <v>71</v>
      </c>
      <c r="E257" s="12"/>
      <c r="F257" s="15">
        <f>F258</f>
        <v>1000000</v>
      </c>
      <c r="G257" s="15">
        <f t="shared" si="85"/>
        <v>0</v>
      </c>
      <c r="H257" s="15">
        <f t="shared" si="85"/>
        <v>0</v>
      </c>
      <c r="I257" s="15">
        <f t="shared" si="85"/>
        <v>0</v>
      </c>
      <c r="J257" s="15">
        <f t="shared" si="85"/>
        <v>1000000</v>
      </c>
      <c r="K257" s="15">
        <f t="shared" si="85"/>
        <v>0</v>
      </c>
      <c r="L257" s="16"/>
      <c r="M257" s="16"/>
    </row>
    <row r="258" spans="1:13" x14ac:dyDescent="0.2">
      <c r="A258" s="18" t="s">
        <v>72</v>
      </c>
      <c r="B258" s="12" t="s">
        <v>210</v>
      </c>
      <c r="C258" s="13">
        <v>600</v>
      </c>
      <c r="D258" s="12" t="s">
        <v>71</v>
      </c>
      <c r="E258" s="12" t="s">
        <v>73</v>
      </c>
      <c r="F258" s="15">
        <f>'[1]8. разд '!F143</f>
        <v>1000000</v>
      </c>
      <c r="G258" s="15">
        <f>'[1]8. разд '!G143</f>
        <v>0</v>
      </c>
      <c r="H258" s="15">
        <f>'[1]8. разд '!H143</f>
        <v>0</v>
      </c>
      <c r="I258" s="15">
        <f>'[1]8. разд '!I143</f>
        <v>0</v>
      </c>
      <c r="J258" s="15">
        <f>'[1]8. разд '!J143</f>
        <v>1000000</v>
      </c>
      <c r="K258" s="15">
        <f>'[1]8. разд '!K143</f>
        <v>0</v>
      </c>
      <c r="L258" s="16"/>
      <c r="M258" s="16"/>
    </row>
    <row r="259" spans="1:13" ht="24" x14ac:dyDescent="0.2">
      <c r="A259" s="18" t="s">
        <v>211</v>
      </c>
      <c r="B259" s="12" t="s">
        <v>212</v>
      </c>
      <c r="C259" s="13"/>
      <c r="D259" s="12"/>
      <c r="E259" s="12"/>
      <c r="F259" s="15">
        <f>F260+F265+F270</f>
        <v>24733771.859999999</v>
      </c>
      <c r="G259" s="15">
        <f t="shared" ref="G259:K259" si="86">G260+G265+G270</f>
        <v>0</v>
      </c>
      <c r="H259" s="15">
        <f t="shared" si="86"/>
        <v>0</v>
      </c>
      <c r="I259" s="15">
        <f t="shared" si="86"/>
        <v>0</v>
      </c>
      <c r="J259" s="15">
        <f t="shared" si="86"/>
        <v>24733771.859999999</v>
      </c>
      <c r="K259" s="15">
        <f t="shared" si="86"/>
        <v>0</v>
      </c>
      <c r="L259" s="16"/>
      <c r="M259" s="16"/>
    </row>
    <row r="260" spans="1:13" ht="36" x14ac:dyDescent="0.2">
      <c r="A260" s="18" t="s">
        <v>36</v>
      </c>
      <c r="B260" s="12" t="s">
        <v>212</v>
      </c>
      <c r="C260" s="13">
        <v>100</v>
      </c>
      <c r="D260" s="14"/>
      <c r="E260" s="14"/>
      <c r="F260" s="15">
        <f>F261+F263</f>
        <v>22381129.609999999</v>
      </c>
      <c r="G260" s="15">
        <f t="shared" ref="G260:K260" si="87">G261+G263</f>
        <v>0</v>
      </c>
      <c r="H260" s="15">
        <f t="shared" si="87"/>
        <v>0</v>
      </c>
      <c r="I260" s="15">
        <f t="shared" si="87"/>
        <v>0</v>
      </c>
      <c r="J260" s="15">
        <f t="shared" si="87"/>
        <v>22381129.609999999</v>
      </c>
      <c r="K260" s="15">
        <f t="shared" si="87"/>
        <v>0</v>
      </c>
      <c r="L260" s="16"/>
      <c r="M260" s="16"/>
    </row>
    <row r="261" spans="1:13" x14ac:dyDescent="0.2">
      <c r="A261" s="18" t="s">
        <v>70</v>
      </c>
      <c r="B261" s="12" t="s">
        <v>212</v>
      </c>
      <c r="C261" s="13">
        <v>100</v>
      </c>
      <c r="D261" s="12" t="s">
        <v>71</v>
      </c>
      <c r="E261" s="12"/>
      <c r="F261" s="15">
        <f>F262</f>
        <v>1690804.45</v>
      </c>
      <c r="G261" s="15">
        <f t="shared" ref="G261:K261" si="88">G262</f>
        <v>0</v>
      </c>
      <c r="H261" s="15">
        <f t="shared" si="88"/>
        <v>0</v>
      </c>
      <c r="I261" s="15">
        <f t="shared" si="88"/>
        <v>0</v>
      </c>
      <c r="J261" s="15">
        <f t="shared" si="88"/>
        <v>1690804.45</v>
      </c>
      <c r="K261" s="15">
        <f t="shared" si="88"/>
        <v>0</v>
      </c>
      <c r="L261" s="16"/>
      <c r="M261" s="16"/>
    </row>
    <row r="262" spans="1:13" x14ac:dyDescent="0.2">
      <c r="A262" s="18" t="s">
        <v>72</v>
      </c>
      <c r="B262" s="12" t="s">
        <v>212</v>
      </c>
      <c r="C262" s="13">
        <v>100</v>
      </c>
      <c r="D262" s="12" t="s">
        <v>71</v>
      </c>
      <c r="E262" s="12" t="s">
        <v>73</v>
      </c>
      <c r="F262" s="15">
        <f>'[1]8. разд '!F145</f>
        <v>1690804.45</v>
      </c>
      <c r="G262" s="15">
        <f>'[1]8. разд '!G145</f>
        <v>0</v>
      </c>
      <c r="H262" s="15">
        <f>'[1]8. разд '!H145</f>
        <v>0</v>
      </c>
      <c r="I262" s="15">
        <f>'[1]8. разд '!I145</f>
        <v>0</v>
      </c>
      <c r="J262" s="15">
        <f>'[1]8. разд '!J145</f>
        <v>1690804.45</v>
      </c>
      <c r="K262" s="15">
        <f>'[1]8. разд '!K145</f>
        <v>0</v>
      </c>
      <c r="L262" s="16"/>
      <c r="M262" s="16"/>
    </row>
    <row r="263" spans="1:13" x14ac:dyDescent="0.2">
      <c r="A263" s="18" t="s">
        <v>116</v>
      </c>
      <c r="B263" s="12" t="s">
        <v>212</v>
      </c>
      <c r="C263" s="13">
        <v>100</v>
      </c>
      <c r="D263" s="12" t="s">
        <v>117</v>
      </c>
      <c r="E263" s="12"/>
      <c r="F263" s="15">
        <f t="shared" ref="F263:K263" si="89">F264</f>
        <v>20690325.16</v>
      </c>
      <c r="G263" s="15">
        <f t="shared" si="89"/>
        <v>0</v>
      </c>
      <c r="H263" s="15">
        <f t="shared" si="89"/>
        <v>0</v>
      </c>
      <c r="I263" s="15">
        <f t="shared" si="89"/>
        <v>0</v>
      </c>
      <c r="J263" s="15">
        <f t="shared" si="89"/>
        <v>20690325.16</v>
      </c>
      <c r="K263" s="15">
        <f t="shared" si="89"/>
        <v>0</v>
      </c>
      <c r="L263" s="16"/>
      <c r="M263" s="16"/>
    </row>
    <row r="264" spans="1:13" x14ac:dyDescent="0.2">
      <c r="A264" s="18" t="s">
        <v>118</v>
      </c>
      <c r="B264" s="12" t="s">
        <v>212</v>
      </c>
      <c r="C264" s="13">
        <v>100</v>
      </c>
      <c r="D264" s="12" t="s">
        <v>117</v>
      </c>
      <c r="E264" s="12" t="s">
        <v>119</v>
      </c>
      <c r="F264" s="15">
        <f>'[1]8. разд '!F355</f>
        <v>20690325.16</v>
      </c>
      <c r="G264" s="15">
        <f>'[1]8. разд '!G355</f>
        <v>0</v>
      </c>
      <c r="H264" s="15">
        <f>'[1]8. разд '!H355</f>
        <v>0</v>
      </c>
      <c r="I264" s="15">
        <f>'[1]8. разд '!I355</f>
        <v>0</v>
      </c>
      <c r="J264" s="15">
        <f>'[1]8. разд '!J355</f>
        <v>20690325.16</v>
      </c>
      <c r="K264" s="15">
        <f>'[1]8. разд '!K355</f>
        <v>0</v>
      </c>
      <c r="L264" s="16"/>
      <c r="M264" s="16"/>
    </row>
    <row r="265" spans="1:13" ht="24" x14ac:dyDescent="0.2">
      <c r="A265" s="18" t="s">
        <v>37</v>
      </c>
      <c r="B265" s="12" t="s">
        <v>212</v>
      </c>
      <c r="C265" s="13">
        <v>200</v>
      </c>
      <c r="D265" s="14"/>
      <c r="E265" s="14"/>
      <c r="F265" s="15">
        <f>F266+F268</f>
        <v>2338280.9500000002</v>
      </c>
      <c r="G265" s="15">
        <f t="shared" ref="G265:K265" si="90">G266+G268</f>
        <v>0</v>
      </c>
      <c r="H265" s="15">
        <f t="shared" si="90"/>
        <v>0</v>
      </c>
      <c r="I265" s="15">
        <f t="shared" si="90"/>
        <v>0</v>
      </c>
      <c r="J265" s="15">
        <f t="shared" si="90"/>
        <v>2338280.9500000002</v>
      </c>
      <c r="K265" s="15">
        <f t="shared" si="90"/>
        <v>0</v>
      </c>
      <c r="L265" s="16"/>
      <c r="M265" s="16"/>
    </row>
    <row r="266" spans="1:13" x14ac:dyDescent="0.2">
      <c r="A266" s="18" t="s">
        <v>70</v>
      </c>
      <c r="B266" s="12" t="s">
        <v>212</v>
      </c>
      <c r="C266" s="13">
        <v>200</v>
      </c>
      <c r="D266" s="12" t="s">
        <v>71</v>
      </c>
      <c r="E266" s="12"/>
      <c r="F266" s="15">
        <f>F267</f>
        <v>65000</v>
      </c>
      <c r="G266" s="15">
        <f t="shared" ref="G266:K266" si="91">G267</f>
        <v>0</v>
      </c>
      <c r="H266" s="15">
        <f t="shared" si="91"/>
        <v>0</v>
      </c>
      <c r="I266" s="15">
        <f t="shared" si="91"/>
        <v>0</v>
      </c>
      <c r="J266" s="15">
        <f t="shared" si="91"/>
        <v>65000</v>
      </c>
      <c r="K266" s="15">
        <f t="shared" si="91"/>
        <v>0</v>
      </c>
      <c r="L266" s="16"/>
      <c r="M266" s="16"/>
    </row>
    <row r="267" spans="1:13" x14ac:dyDescent="0.2">
      <c r="A267" s="18" t="s">
        <v>72</v>
      </c>
      <c r="B267" s="12" t="s">
        <v>212</v>
      </c>
      <c r="C267" s="13">
        <v>200</v>
      </c>
      <c r="D267" s="12" t="s">
        <v>71</v>
      </c>
      <c r="E267" s="12" t="s">
        <v>73</v>
      </c>
      <c r="F267" s="15">
        <f>'[1]8. разд '!F146</f>
        <v>65000</v>
      </c>
      <c r="G267" s="15">
        <f>'[1]8. разд '!G146</f>
        <v>0</v>
      </c>
      <c r="H267" s="15">
        <f>'[1]8. разд '!H146</f>
        <v>0</v>
      </c>
      <c r="I267" s="15">
        <f>'[1]8. разд '!I146</f>
        <v>0</v>
      </c>
      <c r="J267" s="15">
        <f>'[1]8. разд '!J146</f>
        <v>65000</v>
      </c>
      <c r="K267" s="15">
        <f>'[1]8. разд '!K146</f>
        <v>0</v>
      </c>
      <c r="L267" s="16"/>
      <c r="M267" s="16"/>
    </row>
    <row r="268" spans="1:13" x14ac:dyDescent="0.2">
      <c r="A268" s="18" t="s">
        <v>116</v>
      </c>
      <c r="B268" s="12" t="s">
        <v>212</v>
      </c>
      <c r="C268" s="13">
        <v>200</v>
      </c>
      <c r="D268" s="12" t="s">
        <v>117</v>
      </c>
      <c r="E268" s="12"/>
      <c r="F268" s="15">
        <f t="shared" ref="F268:K268" si="92">F269</f>
        <v>2273280.9500000002</v>
      </c>
      <c r="G268" s="15">
        <f t="shared" si="92"/>
        <v>0</v>
      </c>
      <c r="H268" s="15">
        <f t="shared" si="92"/>
        <v>0</v>
      </c>
      <c r="I268" s="15">
        <f t="shared" si="92"/>
        <v>0</v>
      </c>
      <c r="J268" s="15">
        <f t="shared" si="92"/>
        <v>2273280.9500000002</v>
      </c>
      <c r="K268" s="15">
        <f t="shared" si="92"/>
        <v>0</v>
      </c>
      <c r="L268" s="16"/>
      <c r="M268" s="16"/>
    </row>
    <row r="269" spans="1:13" x14ac:dyDescent="0.2">
      <c r="A269" s="18" t="s">
        <v>118</v>
      </c>
      <c r="B269" s="12" t="s">
        <v>212</v>
      </c>
      <c r="C269" s="13">
        <v>200</v>
      </c>
      <c r="D269" s="12" t="s">
        <v>117</v>
      </c>
      <c r="E269" s="12" t="s">
        <v>119</v>
      </c>
      <c r="F269" s="15">
        <f>'[1]8. разд '!F356</f>
        <v>2273280.9500000002</v>
      </c>
      <c r="G269" s="15">
        <f>'[1]8. разд '!G356</f>
        <v>0</v>
      </c>
      <c r="H269" s="15">
        <f>'[1]8. разд '!H356</f>
        <v>0</v>
      </c>
      <c r="I269" s="15">
        <f>'[1]8. разд '!I356</f>
        <v>0</v>
      </c>
      <c r="J269" s="15">
        <f>'[1]8. разд '!J356</f>
        <v>2273280.9500000002</v>
      </c>
      <c r="K269" s="15">
        <f>'[1]8. разд '!K356</f>
        <v>0</v>
      </c>
      <c r="L269" s="16"/>
      <c r="M269" s="16"/>
    </row>
    <row r="270" spans="1:13" x14ac:dyDescent="0.2">
      <c r="A270" s="18" t="s">
        <v>74</v>
      </c>
      <c r="B270" s="12" t="s">
        <v>212</v>
      </c>
      <c r="C270" s="13">
        <v>800</v>
      </c>
      <c r="D270" s="14"/>
      <c r="E270" s="14"/>
      <c r="F270" s="15">
        <f>F271+F273</f>
        <v>14361.3</v>
      </c>
      <c r="G270" s="15">
        <f t="shared" ref="G270:K270" si="93">G271+G273</f>
        <v>0</v>
      </c>
      <c r="H270" s="15">
        <f t="shared" si="93"/>
        <v>0</v>
      </c>
      <c r="I270" s="15">
        <f t="shared" si="93"/>
        <v>0</v>
      </c>
      <c r="J270" s="15">
        <f t="shared" si="93"/>
        <v>14361.3</v>
      </c>
      <c r="K270" s="15">
        <f t="shared" si="93"/>
        <v>0</v>
      </c>
      <c r="L270" s="16"/>
      <c r="M270" s="16"/>
    </row>
    <row r="271" spans="1:13" x14ac:dyDescent="0.2">
      <c r="A271" s="18" t="s">
        <v>70</v>
      </c>
      <c r="B271" s="12" t="s">
        <v>212</v>
      </c>
      <c r="C271" s="13">
        <v>800</v>
      </c>
      <c r="D271" s="12" t="s">
        <v>71</v>
      </c>
      <c r="E271" s="12"/>
      <c r="F271" s="15">
        <f>F272</f>
        <v>1000</v>
      </c>
      <c r="G271" s="15">
        <f t="shared" ref="G271:K271" si="94">G272</f>
        <v>0</v>
      </c>
      <c r="H271" s="15">
        <f t="shared" si="94"/>
        <v>0</v>
      </c>
      <c r="I271" s="15">
        <f t="shared" si="94"/>
        <v>0</v>
      </c>
      <c r="J271" s="15">
        <f t="shared" si="94"/>
        <v>1000</v>
      </c>
      <c r="K271" s="15">
        <f t="shared" si="94"/>
        <v>0</v>
      </c>
      <c r="L271" s="16"/>
      <c r="M271" s="16"/>
    </row>
    <row r="272" spans="1:13" x14ac:dyDescent="0.2">
      <c r="A272" s="18" t="s">
        <v>72</v>
      </c>
      <c r="B272" s="12" t="s">
        <v>212</v>
      </c>
      <c r="C272" s="13">
        <v>800</v>
      </c>
      <c r="D272" s="12" t="s">
        <v>71</v>
      </c>
      <c r="E272" s="12" t="s">
        <v>73</v>
      </c>
      <c r="F272" s="15">
        <f>'[1]8. разд '!F147</f>
        <v>1000</v>
      </c>
      <c r="G272" s="15">
        <f>'[1]8. разд '!G147</f>
        <v>0</v>
      </c>
      <c r="H272" s="15">
        <f>'[1]8. разд '!H147</f>
        <v>0</v>
      </c>
      <c r="I272" s="15">
        <f>'[1]8. разд '!I147</f>
        <v>0</v>
      </c>
      <c r="J272" s="15">
        <f>'[1]8. разд '!J147</f>
        <v>1000</v>
      </c>
      <c r="K272" s="15">
        <f>'[1]8. разд '!K147</f>
        <v>0</v>
      </c>
      <c r="L272" s="16"/>
      <c r="M272" s="16"/>
    </row>
    <row r="273" spans="1:13" x14ac:dyDescent="0.2">
      <c r="A273" s="18" t="s">
        <v>116</v>
      </c>
      <c r="B273" s="12" t="s">
        <v>212</v>
      </c>
      <c r="C273" s="13">
        <v>800</v>
      </c>
      <c r="D273" s="12" t="s">
        <v>117</v>
      </c>
      <c r="E273" s="12"/>
      <c r="F273" s="15">
        <f t="shared" ref="F273:K273" si="95">F274</f>
        <v>13361.3</v>
      </c>
      <c r="G273" s="15">
        <f t="shared" si="95"/>
        <v>0</v>
      </c>
      <c r="H273" s="15">
        <f t="shared" si="95"/>
        <v>0</v>
      </c>
      <c r="I273" s="15">
        <f t="shared" si="95"/>
        <v>0</v>
      </c>
      <c r="J273" s="15">
        <f t="shared" si="95"/>
        <v>13361.3</v>
      </c>
      <c r="K273" s="15">
        <f t="shared" si="95"/>
        <v>0</v>
      </c>
      <c r="L273" s="16"/>
      <c r="M273" s="16"/>
    </row>
    <row r="274" spans="1:13" x14ac:dyDescent="0.2">
      <c r="A274" s="18" t="s">
        <v>118</v>
      </c>
      <c r="B274" s="12" t="s">
        <v>212</v>
      </c>
      <c r="C274" s="13">
        <v>800</v>
      </c>
      <c r="D274" s="12" t="s">
        <v>117</v>
      </c>
      <c r="E274" s="12" t="s">
        <v>119</v>
      </c>
      <c r="F274" s="15">
        <f>'[1]8. разд '!F357</f>
        <v>13361.3</v>
      </c>
      <c r="G274" s="15">
        <f>'[1]8. разд '!G357</f>
        <v>0</v>
      </c>
      <c r="H274" s="15">
        <f>'[1]8. разд '!H357</f>
        <v>0</v>
      </c>
      <c r="I274" s="15">
        <f>'[1]8. разд '!I357</f>
        <v>0</v>
      </c>
      <c r="J274" s="15">
        <f>'[1]8. разд '!J357</f>
        <v>13361.3</v>
      </c>
      <c r="K274" s="15">
        <f>'[1]8. разд '!K357</f>
        <v>0</v>
      </c>
      <c r="L274" s="16"/>
      <c r="M274" s="16"/>
    </row>
    <row r="275" spans="1:13" ht="24" x14ac:dyDescent="0.2">
      <c r="A275" s="19" t="s">
        <v>26</v>
      </c>
      <c r="B275" s="12" t="s">
        <v>213</v>
      </c>
      <c r="C275" s="13"/>
      <c r="D275" s="12"/>
      <c r="E275" s="12"/>
      <c r="F275" s="15">
        <f>F276</f>
        <v>38277241.030000001</v>
      </c>
      <c r="G275" s="15">
        <f t="shared" ref="G275:K277" si="96">G276</f>
        <v>0</v>
      </c>
      <c r="H275" s="15">
        <f t="shared" si="96"/>
        <v>0</v>
      </c>
      <c r="I275" s="15">
        <f t="shared" si="96"/>
        <v>0</v>
      </c>
      <c r="J275" s="15">
        <f t="shared" si="96"/>
        <v>38277241.030000001</v>
      </c>
      <c r="K275" s="15">
        <f t="shared" si="96"/>
        <v>0</v>
      </c>
      <c r="L275" s="16"/>
      <c r="M275" s="16"/>
    </row>
    <row r="276" spans="1:13" ht="24" x14ac:dyDescent="0.2">
      <c r="A276" s="18" t="s">
        <v>22</v>
      </c>
      <c r="B276" s="12" t="s">
        <v>213</v>
      </c>
      <c r="C276" s="13">
        <v>600</v>
      </c>
      <c r="D276" s="12"/>
      <c r="E276" s="12"/>
      <c r="F276" s="15">
        <f>F277</f>
        <v>38277241.030000001</v>
      </c>
      <c r="G276" s="15">
        <f t="shared" si="96"/>
        <v>0</v>
      </c>
      <c r="H276" s="15">
        <f t="shared" si="96"/>
        <v>0</v>
      </c>
      <c r="I276" s="15">
        <f t="shared" si="96"/>
        <v>0</v>
      </c>
      <c r="J276" s="15">
        <f t="shared" si="96"/>
        <v>38277241.030000001</v>
      </c>
      <c r="K276" s="15">
        <f t="shared" si="96"/>
        <v>0</v>
      </c>
      <c r="L276" s="16"/>
      <c r="M276" s="16"/>
    </row>
    <row r="277" spans="1:13" x14ac:dyDescent="0.2">
      <c r="A277" s="18" t="s">
        <v>70</v>
      </c>
      <c r="B277" s="12" t="s">
        <v>213</v>
      </c>
      <c r="C277" s="12" t="s">
        <v>71</v>
      </c>
      <c r="D277" s="12"/>
      <c r="E277" s="12"/>
      <c r="F277" s="15">
        <f>F278</f>
        <v>38277241.030000001</v>
      </c>
      <c r="G277" s="15">
        <f t="shared" si="96"/>
        <v>0</v>
      </c>
      <c r="H277" s="15">
        <f t="shared" si="96"/>
        <v>0</v>
      </c>
      <c r="I277" s="15">
        <f t="shared" si="96"/>
        <v>0</v>
      </c>
      <c r="J277" s="15">
        <f t="shared" si="96"/>
        <v>38277241.030000001</v>
      </c>
      <c r="K277" s="15">
        <f t="shared" si="96"/>
        <v>0</v>
      </c>
      <c r="L277" s="16"/>
      <c r="M277" s="16"/>
    </row>
    <row r="278" spans="1:13" x14ac:dyDescent="0.2">
      <c r="A278" s="18" t="s">
        <v>72</v>
      </c>
      <c r="B278" s="12" t="s">
        <v>213</v>
      </c>
      <c r="C278" s="12" t="s">
        <v>71</v>
      </c>
      <c r="D278" s="12" t="s">
        <v>73</v>
      </c>
      <c r="E278" s="12"/>
      <c r="F278" s="15">
        <f>'[1]8. разд '!F149</f>
        <v>38277241.030000001</v>
      </c>
      <c r="G278" s="15">
        <f>'[1]8. разд '!G149</f>
        <v>0</v>
      </c>
      <c r="H278" s="15">
        <f>'[1]8. разд '!H149</f>
        <v>0</v>
      </c>
      <c r="I278" s="15">
        <f>'[1]8. разд '!I149</f>
        <v>0</v>
      </c>
      <c r="J278" s="15">
        <f>'[1]8. разд '!J149</f>
        <v>38277241.030000001</v>
      </c>
      <c r="K278" s="15">
        <f>'[1]8. разд '!K149</f>
        <v>0</v>
      </c>
      <c r="L278" s="16"/>
      <c r="M278" s="16"/>
    </row>
    <row r="279" spans="1:13" ht="24" x14ac:dyDescent="0.2">
      <c r="A279" s="19" t="s">
        <v>28</v>
      </c>
      <c r="B279" s="12" t="s">
        <v>214</v>
      </c>
      <c r="C279" s="13"/>
      <c r="D279" s="12"/>
      <c r="E279" s="12"/>
      <c r="F279" s="15">
        <f>F280</f>
        <v>678024.85</v>
      </c>
      <c r="G279" s="15">
        <f t="shared" ref="G279:K281" si="97">G280</f>
        <v>0</v>
      </c>
      <c r="H279" s="15">
        <f t="shared" si="97"/>
        <v>0</v>
      </c>
      <c r="I279" s="15">
        <f t="shared" si="97"/>
        <v>0</v>
      </c>
      <c r="J279" s="15">
        <f t="shared" si="97"/>
        <v>678024.85</v>
      </c>
      <c r="K279" s="15">
        <f t="shared" si="97"/>
        <v>0</v>
      </c>
      <c r="L279" s="16"/>
      <c r="M279" s="16"/>
    </row>
    <row r="280" spans="1:13" ht="24" x14ac:dyDescent="0.2">
      <c r="A280" s="18" t="s">
        <v>22</v>
      </c>
      <c r="B280" s="12" t="s">
        <v>214</v>
      </c>
      <c r="C280" s="13">
        <v>600</v>
      </c>
      <c r="D280" s="12"/>
      <c r="E280" s="12"/>
      <c r="F280" s="15">
        <f>F281</f>
        <v>678024.85</v>
      </c>
      <c r="G280" s="15">
        <f t="shared" si="97"/>
        <v>0</v>
      </c>
      <c r="H280" s="15">
        <f t="shared" si="97"/>
        <v>0</v>
      </c>
      <c r="I280" s="15">
        <f t="shared" si="97"/>
        <v>0</v>
      </c>
      <c r="J280" s="15">
        <f t="shared" si="97"/>
        <v>678024.85</v>
      </c>
      <c r="K280" s="15">
        <f t="shared" si="97"/>
        <v>0</v>
      </c>
      <c r="L280" s="16"/>
      <c r="M280" s="16"/>
    </row>
    <row r="281" spans="1:13" x14ac:dyDescent="0.2">
      <c r="A281" s="18" t="s">
        <v>70</v>
      </c>
      <c r="B281" s="12" t="s">
        <v>214</v>
      </c>
      <c r="C281" s="12" t="s">
        <v>71</v>
      </c>
      <c r="D281" s="12"/>
      <c r="E281" s="12"/>
      <c r="F281" s="15">
        <f>F282</f>
        <v>678024.85</v>
      </c>
      <c r="G281" s="15">
        <f t="shared" si="97"/>
        <v>0</v>
      </c>
      <c r="H281" s="15">
        <f t="shared" si="97"/>
        <v>0</v>
      </c>
      <c r="I281" s="15">
        <f t="shared" si="97"/>
        <v>0</v>
      </c>
      <c r="J281" s="15">
        <f t="shared" si="97"/>
        <v>678024.85</v>
      </c>
      <c r="K281" s="15">
        <f t="shared" si="97"/>
        <v>0</v>
      </c>
      <c r="L281" s="16"/>
      <c r="M281" s="16"/>
    </row>
    <row r="282" spans="1:13" x14ac:dyDescent="0.2">
      <c r="A282" s="18" t="s">
        <v>72</v>
      </c>
      <c r="B282" s="12" t="s">
        <v>214</v>
      </c>
      <c r="C282" s="12" t="s">
        <v>71</v>
      </c>
      <c r="D282" s="12" t="s">
        <v>73</v>
      </c>
      <c r="E282" s="12"/>
      <c r="F282" s="15">
        <f>'[1]8. разд '!F151</f>
        <v>678024.85</v>
      </c>
      <c r="G282" s="15">
        <f>'[1]8. разд '!G151</f>
        <v>0</v>
      </c>
      <c r="H282" s="15">
        <f>'[1]8. разд '!H151</f>
        <v>0</v>
      </c>
      <c r="I282" s="15">
        <f>'[1]8. разд '!I151</f>
        <v>0</v>
      </c>
      <c r="J282" s="15">
        <f>'[1]8. разд '!J151</f>
        <v>678024.85</v>
      </c>
      <c r="K282" s="15">
        <f>'[1]8. разд '!K151</f>
        <v>0</v>
      </c>
      <c r="L282" s="16"/>
      <c r="M282" s="16"/>
    </row>
    <row r="283" spans="1:13" ht="24" x14ac:dyDescent="0.2">
      <c r="A283" s="19" t="s">
        <v>30</v>
      </c>
      <c r="B283" s="12" t="s">
        <v>215</v>
      </c>
      <c r="C283" s="13"/>
      <c r="D283" s="12"/>
      <c r="E283" s="12"/>
      <c r="F283" s="15">
        <f>F284</f>
        <v>6091116.9100000001</v>
      </c>
      <c r="G283" s="15">
        <f t="shared" ref="G283:K285" si="98">G284</f>
        <v>0</v>
      </c>
      <c r="H283" s="15">
        <f t="shared" si="98"/>
        <v>0</v>
      </c>
      <c r="I283" s="15">
        <f t="shared" si="98"/>
        <v>0</v>
      </c>
      <c r="J283" s="15">
        <f t="shared" si="98"/>
        <v>6091116.9100000001</v>
      </c>
      <c r="K283" s="15">
        <f t="shared" si="98"/>
        <v>0</v>
      </c>
      <c r="L283" s="16"/>
      <c r="M283" s="16"/>
    </row>
    <row r="284" spans="1:13" ht="24" x14ac:dyDescent="0.2">
      <c r="A284" s="18" t="s">
        <v>22</v>
      </c>
      <c r="B284" s="12" t="s">
        <v>215</v>
      </c>
      <c r="C284" s="13">
        <v>600</v>
      </c>
      <c r="D284" s="12"/>
      <c r="E284" s="12"/>
      <c r="F284" s="15">
        <f>F285</f>
        <v>6091116.9100000001</v>
      </c>
      <c r="G284" s="15">
        <f t="shared" si="98"/>
        <v>0</v>
      </c>
      <c r="H284" s="15">
        <f t="shared" si="98"/>
        <v>0</v>
      </c>
      <c r="I284" s="15">
        <f t="shared" si="98"/>
        <v>0</v>
      </c>
      <c r="J284" s="15">
        <f t="shared" si="98"/>
        <v>6091116.9100000001</v>
      </c>
      <c r="K284" s="15">
        <f t="shared" si="98"/>
        <v>0</v>
      </c>
      <c r="L284" s="16"/>
      <c r="M284" s="16"/>
    </row>
    <row r="285" spans="1:13" x14ac:dyDescent="0.2">
      <c r="A285" s="18" t="s">
        <v>70</v>
      </c>
      <c r="B285" s="12" t="s">
        <v>215</v>
      </c>
      <c r="C285" s="12" t="s">
        <v>71</v>
      </c>
      <c r="D285" s="12"/>
      <c r="E285" s="12"/>
      <c r="F285" s="15">
        <f>F286</f>
        <v>6091116.9100000001</v>
      </c>
      <c r="G285" s="15">
        <f t="shared" si="98"/>
        <v>0</v>
      </c>
      <c r="H285" s="15">
        <f t="shared" si="98"/>
        <v>0</v>
      </c>
      <c r="I285" s="15">
        <f t="shared" si="98"/>
        <v>0</v>
      </c>
      <c r="J285" s="15">
        <f t="shared" si="98"/>
        <v>6091116.9100000001</v>
      </c>
      <c r="K285" s="15">
        <f t="shared" si="98"/>
        <v>0</v>
      </c>
      <c r="L285" s="16"/>
      <c r="M285" s="16"/>
    </row>
    <row r="286" spans="1:13" x14ac:dyDescent="0.2">
      <c r="A286" s="18" t="s">
        <v>72</v>
      </c>
      <c r="B286" s="12" t="s">
        <v>215</v>
      </c>
      <c r="C286" s="12" t="s">
        <v>71</v>
      </c>
      <c r="D286" s="12" t="s">
        <v>73</v>
      </c>
      <c r="E286" s="12"/>
      <c r="F286" s="15">
        <f>'[1]8. разд '!F153</f>
        <v>6091116.9100000001</v>
      </c>
      <c r="G286" s="15">
        <f>'[1]8. разд '!G153</f>
        <v>0</v>
      </c>
      <c r="H286" s="15">
        <f>'[1]8. разд '!H153</f>
        <v>0</v>
      </c>
      <c r="I286" s="15">
        <f>'[1]8. разд '!I153</f>
        <v>0</v>
      </c>
      <c r="J286" s="15">
        <f>'[1]8. разд '!J153</f>
        <v>6091116.9100000001</v>
      </c>
      <c r="K286" s="15">
        <f>'[1]8. разд '!K153</f>
        <v>0</v>
      </c>
      <c r="L286" s="16"/>
      <c r="M286" s="16"/>
    </row>
    <row r="287" spans="1:13" ht="24" x14ac:dyDescent="0.2">
      <c r="A287" s="19" t="s">
        <v>32</v>
      </c>
      <c r="B287" s="12" t="s">
        <v>216</v>
      </c>
      <c r="C287" s="13"/>
      <c r="D287" s="12"/>
      <c r="E287" s="12"/>
      <c r="F287" s="15">
        <f>F288</f>
        <v>5845917.4900000002</v>
      </c>
      <c r="G287" s="15">
        <f t="shared" ref="G287:K289" si="99">G288</f>
        <v>0</v>
      </c>
      <c r="H287" s="15">
        <f t="shared" si="99"/>
        <v>0</v>
      </c>
      <c r="I287" s="15">
        <f t="shared" si="99"/>
        <v>0</v>
      </c>
      <c r="J287" s="15">
        <f t="shared" si="99"/>
        <v>5845917.4900000002</v>
      </c>
      <c r="K287" s="15">
        <f t="shared" si="99"/>
        <v>0</v>
      </c>
      <c r="L287" s="16"/>
      <c r="M287" s="16"/>
    </row>
    <row r="288" spans="1:13" ht="24" x14ac:dyDescent="0.2">
      <c r="A288" s="18" t="s">
        <v>22</v>
      </c>
      <c r="B288" s="12" t="s">
        <v>216</v>
      </c>
      <c r="C288" s="13">
        <v>600</v>
      </c>
      <c r="D288" s="12"/>
      <c r="E288" s="12"/>
      <c r="F288" s="15">
        <f>F289</f>
        <v>5845917.4900000002</v>
      </c>
      <c r="G288" s="15">
        <f t="shared" si="99"/>
        <v>0</v>
      </c>
      <c r="H288" s="15">
        <f t="shared" si="99"/>
        <v>0</v>
      </c>
      <c r="I288" s="15">
        <f t="shared" si="99"/>
        <v>0</v>
      </c>
      <c r="J288" s="15">
        <f t="shared" si="99"/>
        <v>5845917.4900000002</v>
      </c>
      <c r="K288" s="15">
        <f t="shared" si="99"/>
        <v>0</v>
      </c>
      <c r="L288" s="16"/>
      <c r="M288" s="16"/>
    </row>
    <row r="289" spans="1:13" x14ac:dyDescent="0.2">
      <c r="A289" s="18" t="s">
        <v>70</v>
      </c>
      <c r="B289" s="12" t="s">
        <v>216</v>
      </c>
      <c r="C289" s="12" t="s">
        <v>71</v>
      </c>
      <c r="D289" s="12"/>
      <c r="E289" s="12"/>
      <c r="F289" s="15">
        <f>F290</f>
        <v>5845917.4900000002</v>
      </c>
      <c r="G289" s="15">
        <f t="shared" si="99"/>
        <v>0</v>
      </c>
      <c r="H289" s="15">
        <f t="shared" si="99"/>
        <v>0</v>
      </c>
      <c r="I289" s="15">
        <f t="shared" si="99"/>
        <v>0</v>
      </c>
      <c r="J289" s="15">
        <f t="shared" si="99"/>
        <v>5845917.4900000002</v>
      </c>
      <c r="K289" s="15">
        <f t="shared" si="99"/>
        <v>0</v>
      </c>
      <c r="L289" s="16"/>
      <c r="M289" s="16"/>
    </row>
    <row r="290" spans="1:13" x14ac:dyDescent="0.2">
      <c r="A290" s="18" t="s">
        <v>72</v>
      </c>
      <c r="B290" s="12" t="s">
        <v>216</v>
      </c>
      <c r="C290" s="12" t="s">
        <v>71</v>
      </c>
      <c r="D290" s="12" t="s">
        <v>73</v>
      </c>
      <c r="E290" s="12"/>
      <c r="F290" s="15">
        <f>'[1]8. разд '!F155</f>
        <v>5845917.4900000002</v>
      </c>
      <c r="G290" s="15">
        <f>'[1]8. разд '!G155</f>
        <v>0</v>
      </c>
      <c r="H290" s="15">
        <f>'[1]8. разд '!H155</f>
        <v>0</v>
      </c>
      <c r="I290" s="15">
        <f>'[1]8. разд '!I155</f>
        <v>0</v>
      </c>
      <c r="J290" s="15">
        <f>'[1]8. разд '!J155</f>
        <v>5845917.4900000002</v>
      </c>
      <c r="K290" s="15">
        <f>'[1]8. разд '!K155</f>
        <v>0</v>
      </c>
      <c r="L290" s="16"/>
      <c r="M290" s="16"/>
    </row>
    <row r="291" spans="1:13" hidden="1" x14ac:dyDescent="0.2">
      <c r="A291" s="18" t="s">
        <v>217</v>
      </c>
      <c r="B291" s="12" t="s">
        <v>218</v>
      </c>
      <c r="C291" s="13"/>
      <c r="D291" s="12"/>
      <c r="E291" s="12"/>
      <c r="F291" s="15">
        <f>F292</f>
        <v>0</v>
      </c>
      <c r="G291" s="15">
        <f t="shared" ref="G291:K293" si="100">G292</f>
        <v>0</v>
      </c>
      <c r="H291" s="15">
        <f t="shared" si="100"/>
        <v>0</v>
      </c>
      <c r="I291" s="15">
        <f t="shared" si="100"/>
        <v>0</v>
      </c>
      <c r="J291" s="15">
        <f t="shared" si="100"/>
        <v>0</v>
      </c>
      <c r="K291" s="15">
        <f t="shared" si="100"/>
        <v>0</v>
      </c>
      <c r="L291" s="16"/>
      <c r="M291" s="16"/>
    </row>
    <row r="292" spans="1:13" ht="24" hidden="1" x14ac:dyDescent="0.2">
      <c r="A292" s="18" t="s">
        <v>22</v>
      </c>
      <c r="B292" s="12" t="s">
        <v>218</v>
      </c>
      <c r="C292" s="13">
        <v>600</v>
      </c>
      <c r="D292" s="12"/>
      <c r="E292" s="12"/>
      <c r="F292" s="15">
        <f>F293</f>
        <v>0</v>
      </c>
      <c r="G292" s="15">
        <f t="shared" si="100"/>
        <v>0</v>
      </c>
      <c r="H292" s="15">
        <f t="shared" si="100"/>
        <v>0</v>
      </c>
      <c r="I292" s="15">
        <f t="shared" si="100"/>
        <v>0</v>
      </c>
      <c r="J292" s="15">
        <f t="shared" si="100"/>
        <v>0</v>
      </c>
      <c r="K292" s="15">
        <f t="shared" si="100"/>
        <v>0</v>
      </c>
      <c r="L292" s="16"/>
      <c r="M292" s="16"/>
    </row>
    <row r="293" spans="1:13" hidden="1" x14ac:dyDescent="0.2">
      <c r="A293" s="18" t="s">
        <v>70</v>
      </c>
      <c r="B293" s="12" t="s">
        <v>218</v>
      </c>
      <c r="C293" s="12" t="s">
        <v>71</v>
      </c>
      <c r="D293" s="12"/>
      <c r="E293" s="12"/>
      <c r="F293" s="15">
        <f>F294</f>
        <v>0</v>
      </c>
      <c r="G293" s="15">
        <f t="shared" si="100"/>
        <v>0</v>
      </c>
      <c r="H293" s="15">
        <f t="shared" si="100"/>
        <v>0</v>
      </c>
      <c r="I293" s="15">
        <f t="shared" si="100"/>
        <v>0</v>
      </c>
      <c r="J293" s="15">
        <f t="shared" si="100"/>
        <v>0</v>
      </c>
      <c r="K293" s="15">
        <f t="shared" si="100"/>
        <v>0</v>
      </c>
      <c r="L293" s="16"/>
      <c r="M293" s="16"/>
    </row>
    <row r="294" spans="1:13" hidden="1" x14ac:dyDescent="0.2">
      <c r="A294" s="18" t="s">
        <v>72</v>
      </c>
      <c r="B294" s="12" t="s">
        <v>218</v>
      </c>
      <c r="C294" s="12" t="s">
        <v>71</v>
      </c>
      <c r="D294" s="12" t="s">
        <v>73</v>
      </c>
      <c r="E294" s="12"/>
      <c r="F294" s="15">
        <f>'[1]8. разд '!F157</f>
        <v>0</v>
      </c>
      <c r="G294" s="15">
        <f>'[1]8. разд '!G157</f>
        <v>0</v>
      </c>
      <c r="H294" s="15">
        <f>'[1]8. разд '!H157</f>
        <v>0</v>
      </c>
      <c r="I294" s="15">
        <f>'[1]8. разд '!I157</f>
        <v>0</v>
      </c>
      <c r="J294" s="15">
        <f>'[1]8. разд '!J157</f>
        <v>0</v>
      </c>
      <c r="K294" s="15">
        <f>'[1]8. разд '!K157</f>
        <v>0</v>
      </c>
      <c r="L294" s="16"/>
      <c r="M294" s="16"/>
    </row>
    <row r="295" spans="1:13" hidden="1" x14ac:dyDescent="0.2">
      <c r="A295" s="18" t="s">
        <v>219</v>
      </c>
      <c r="B295" s="12" t="s">
        <v>220</v>
      </c>
      <c r="C295" s="13"/>
      <c r="D295" s="12"/>
      <c r="E295" s="12"/>
      <c r="F295" s="15">
        <f>F296</f>
        <v>0</v>
      </c>
      <c r="G295" s="15">
        <f t="shared" ref="G295:K297" si="101">G296</f>
        <v>0</v>
      </c>
      <c r="H295" s="15">
        <f t="shared" si="101"/>
        <v>0</v>
      </c>
      <c r="I295" s="15">
        <f t="shared" si="101"/>
        <v>0</v>
      </c>
      <c r="J295" s="15">
        <f t="shared" si="101"/>
        <v>0</v>
      </c>
      <c r="K295" s="15">
        <f t="shared" si="101"/>
        <v>0</v>
      </c>
      <c r="L295" s="16"/>
      <c r="M295" s="16"/>
    </row>
    <row r="296" spans="1:13" ht="24" hidden="1" x14ac:dyDescent="0.2">
      <c r="A296" s="18" t="s">
        <v>22</v>
      </c>
      <c r="B296" s="12" t="s">
        <v>220</v>
      </c>
      <c r="C296" s="13">
        <v>600</v>
      </c>
      <c r="D296" s="12"/>
      <c r="E296" s="12"/>
      <c r="F296" s="15">
        <f>F297</f>
        <v>0</v>
      </c>
      <c r="G296" s="15">
        <f t="shared" si="101"/>
        <v>0</v>
      </c>
      <c r="H296" s="15">
        <f t="shared" si="101"/>
        <v>0</v>
      </c>
      <c r="I296" s="15">
        <f t="shared" si="101"/>
        <v>0</v>
      </c>
      <c r="J296" s="15">
        <f t="shared" si="101"/>
        <v>0</v>
      </c>
      <c r="K296" s="15">
        <f t="shared" si="101"/>
        <v>0</v>
      </c>
      <c r="L296" s="16"/>
      <c r="M296" s="16"/>
    </row>
    <row r="297" spans="1:13" hidden="1" x14ac:dyDescent="0.2">
      <c r="A297" s="18" t="s">
        <v>70</v>
      </c>
      <c r="B297" s="12" t="s">
        <v>220</v>
      </c>
      <c r="C297" s="12" t="s">
        <v>71</v>
      </c>
      <c r="D297" s="12"/>
      <c r="E297" s="12"/>
      <c r="F297" s="15">
        <f>F298</f>
        <v>0</v>
      </c>
      <c r="G297" s="15">
        <f t="shared" si="101"/>
        <v>0</v>
      </c>
      <c r="H297" s="15">
        <f t="shared" si="101"/>
        <v>0</v>
      </c>
      <c r="I297" s="15">
        <f t="shared" si="101"/>
        <v>0</v>
      </c>
      <c r="J297" s="15">
        <f t="shared" si="101"/>
        <v>0</v>
      </c>
      <c r="K297" s="15">
        <f t="shared" si="101"/>
        <v>0</v>
      </c>
      <c r="L297" s="16"/>
      <c r="M297" s="16"/>
    </row>
    <row r="298" spans="1:13" hidden="1" x14ac:dyDescent="0.2">
      <c r="A298" s="18" t="s">
        <v>72</v>
      </c>
      <c r="B298" s="12" t="s">
        <v>220</v>
      </c>
      <c r="C298" s="12" t="s">
        <v>71</v>
      </c>
      <c r="D298" s="12" t="s">
        <v>73</v>
      </c>
      <c r="E298" s="12"/>
      <c r="F298" s="15">
        <f>'[1]8. разд '!F159</f>
        <v>0</v>
      </c>
      <c r="G298" s="15">
        <f>'[1]8. разд '!G159</f>
        <v>0</v>
      </c>
      <c r="H298" s="15">
        <f>'[1]8. разд '!H159</f>
        <v>0</v>
      </c>
      <c r="I298" s="15">
        <f>'[1]8. разд '!I159</f>
        <v>0</v>
      </c>
      <c r="J298" s="15">
        <f>'[1]8. разд '!J159</f>
        <v>0</v>
      </c>
      <c r="K298" s="15">
        <f>'[1]8. разд '!K159</f>
        <v>0</v>
      </c>
      <c r="L298" s="16"/>
      <c r="M298" s="16"/>
    </row>
    <row r="299" spans="1:13" hidden="1" x14ac:dyDescent="0.2">
      <c r="A299" s="27" t="s">
        <v>221</v>
      </c>
      <c r="B299" s="28" t="s">
        <v>222</v>
      </c>
      <c r="C299" s="13"/>
      <c r="D299" s="12"/>
      <c r="E299" s="12"/>
      <c r="F299" s="15">
        <f>F300</f>
        <v>0</v>
      </c>
      <c r="G299" s="15">
        <f t="shared" ref="G299:K301" si="102">G300</f>
        <v>0</v>
      </c>
      <c r="H299" s="15">
        <f t="shared" si="102"/>
        <v>0</v>
      </c>
      <c r="I299" s="15">
        <f t="shared" si="102"/>
        <v>0</v>
      </c>
      <c r="J299" s="15">
        <f t="shared" si="102"/>
        <v>0</v>
      </c>
      <c r="K299" s="15">
        <f t="shared" si="102"/>
        <v>0</v>
      </c>
      <c r="L299" s="16"/>
      <c r="M299" s="16"/>
    </row>
    <row r="300" spans="1:13" ht="24" hidden="1" x14ac:dyDescent="0.2">
      <c r="A300" s="18" t="s">
        <v>22</v>
      </c>
      <c r="B300" s="28" t="s">
        <v>222</v>
      </c>
      <c r="C300" s="13">
        <v>600</v>
      </c>
      <c r="D300" s="12"/>
      <c r="E300" s="12"/>
      <c r="F300" s="15">
        <f>F301</f>
        <v>0</v>
      </c>
      <c r="G300" s="15">
        <f t="shared" si="102"/>
        <v>0</v>
      </c>
      <c r="H300" s="15">
        <f t="shared" si="102"/>
        <v>0</v>
      </c>
      <c r="I300" s="15">
        <f t="shared" si="102"/>
        <v>0</v>
      </c>
      <c r="J300" s="15">
        <f t="shared" si="102"/>
        <v>0</v>
      </c>
      <c r="K300" s="15">
        <f t="shared" si="102"/>
        <v>0</v>
      </c>
      <c r="L300" s="16"/>
      <c r="M300" s="16"/>
    </row>
    <row r="301" spans="1:13" hidden="1" x14ac:dyDescent="0.2">
      <c r="A301" s="18" t="s">
        <v>70</v>
      </c>
      <c r="B301" s="28" t="s">
        <v>222</v>
      </c>
      <c r="C301" s="12" t="s">
        <v>71</v>
      </c>
      <c r="D301" s="12"/>
      <c r="E301" s="12"/>
      <c r="F301" s="15">
        <f>F302</f>
        <v>0</v>
      </c>
      <c r="G301" s="15">
        <f t="shared" si="102"/>
        <v>0</v>
      </c>
      <c r="H301" s="15">
        <f t="shared" si="102"/>
        <v>0</v>
      </c>
      <c r="I301" s="15">
        <f t="shared" si="102"/>
        <v>0</v>
      </c>
      <c r="J301" s="15">
        <f t="shared" si="102"/>
        <v>0</v>
      </c>
      <c r="K301" s="15">
        <f t="shared" si="102"/>
        <v>0</v>
      </c>
      <c r="L301" s="16"/>
      <c r="M301" s="16"/>
    </row>
    <row r="302" spans="1:13" hidden="1" x14ac:dyDescent="0.2">
      <c r="A302" s="18" t="s">
        <v>72</v>
      </c>
      <c r="B302" s="28" t="s">
        <v>222</v>
      </c>
      <c r="C302" s="12" t="s">
        <v>71</v>
      </c>
      <c r="D302" s="12" t="s">
        <v>73</v>
      </c>
      <c r="E302" s="12"/>
      <c r="F302" s="15">
        <f>'[1]8. разд '!F161</f>
        <v>0</v>
      </c>
      <c r="G302" s="15">
        <f>'[1]8. разд '!G161</f>
        <v>0</v>
      </c>
      <c r="H302" s="15">
        <f>'[1]8. разд '!H161</f>
        <v>0</v>
      </c>
      <c r="I302" s="15">
        <f>'[1]8. разд '!I161</f>
        <v>0</v>
      </c>
      <c r="J302" s="15">
        <f>'[1]8. разд '!J161</f>
        <v>0</v>
      </c>
      <c r="K302" s="15">
        <f>'[1]8. разд '!K161</f>
        <v>0</v>
      </c>
      <c r="L302" s="16"/>
      <c r="M302" s="16"/>
    </row>
    <row r="303" spans="1:13" ht="24" x14ac:dyDescent="0.2">
      <c r="A303" s="18" t="s">
        <v>223</v>
      </c>
      <c r="B303" s="12" t="s">
        <v>224</v>
      </c>
      <c r="C303" s="13"/>
      <c r="D303" s="14"/>
      <c r="E303" s="14"/>
      <c r="F303" s="15">
        <f t="shared" ref="F303:K303" si="103">F304+F309+F314+F323+F328</f>
        <v>4370449.6099999994</v>
      </c>
      <c r="G303" s="15">
        <f t="shared" si="103"/>
        <v>3979.87</v>
      </c>
      <c r="H303" s="15">
        <f t="shared" si="103"/>
        <v>0</v>
      </c>
      <c r="I303" s="15">
        <f t="shared" si="103"/>
        <v>0</v>
      </c>
      <c r="J303" s="15">
        <f t="shared" si="103"/>
        <v>4370449.6099999994</v>
      </c>
      <c r="K303" s="15">
        <f t="shared" si="103"/>
        <v>3979.87</v>
      </c>
      <c r="L303" s="16"/>
      <c r="M303" s="16"/>
    </row>
    <row r="304" spans="1:13" ht="48" x14ac:dyDescent="0.2">
      <c r="A304" s="18" t="s">
        <v>225</v>
      </c>
      <c r="B304" s="12" t="s">
        <v>226</v>
      </c>
      <c r="C304" s="13"/>
      <c r="D304" s="14"/>
      <c r="E304" s="14"/>
      <c r="F304" s="15">
        <f>F305</f>
        <v>2305643</v>
      </c>
      <c r="G304" s="15">
        <f t="shared" ref="G304:K307" si="104">G305</f>
        <v>0</v>
      </c>
      <c r="H304" s="15">
        <f t="shared" si="104"/>
        <v>0</v>
      </c>
      <c r="I304" s="15">
        <f t="shared" si="104"/>
        <v>0</v>
      </c>
      <c r="J304" s="15">
        <f t="shared" si="104"/>
        <v>2305643</v>
      </c>
      <c r="K304" s="15">
        <f t="shared" si="104"/>
        <v>0</v>
      </c>
      <c r="L304" s="16"/>
      <c r="M304" s="16"/>
    </row>
    <row r="305" spans="1:13" ht="24" x14ac:dyDescent="0.2">
      <c r="A305" s="20" t="s">
        <v>227</v>
      </c>
      <c r="B305" s="12" t="s">
        <v>228</v>
      </c>
      <c r="C305" s="13"/>
      <c r="D305" s="14"/>
      <c r="E305" s="14"/>
      <c r="F305" s="15">
        <f>F306</f>
        <v>2305643</v>
      </c>
      <c r="G305" s="15">
        <f t="shared" si="104"/>
        <v>0</v>
      </c>
      <c r="H305" s="15">
        <f t="shared" si="104"/>
        <v>0</v>
      </c>
      <c r="I305" s="15">
        <f t="shared" si="104"/>
        <v>0</v>
      </c>
      <c r="J305" s="15">
        <f t="shared" si="104"/>
        <v>2305643</v>
      </c>
      <c r="K305" s="15">
        <f t="shared" si="104"/>
        <v>0</v>
      </c>
      <c r="L305" s="16"/>
      <c r="M305" s="16"/>
    </row>
    <row r="306" spans="1:13" ht="24" x14ac:dyDescent="0.2">
      <c r="A306" s="18" t="s">
        <v>37</v>
      </c>
      <c r="B306" s="12" t="s">
        <v>228</v>
      </c>
      <c r="C306" s="13">
        <v>200</v>
      </c>
      <c r="D306" s="14"/>
      <c r="E306" s="14"/>
      <c r="F306" s="15">
        <f>F307</f>
        <v>2305643</v>
      </c>
      <c r="G306" s="15">
        <f t="shared" si="104"/>
        <v>0</v>
      </c>
      <c r="H306" s="15">
        <f t="shared" si="104"/>
        <v>0</v>
      </c>
      <c r="I306" s="15">
        <f t="shared" si="104"/>
        <v>0</v>
      </c>
      <c r="J306" s="15">
        <f t="shared" si="104"/>
        <v>2305643</v>
      </c>
      <c r="K306" s="15">
        <f t="shared" si="104"/>
        <v>0</v>
      </c>
      <c r="L306" s="16"/>
      <c r="M306" s="16"/>
    </row>
    <row r="307" spans="1:13" x14ac:dyDescent="0.2">
      <c r="A307" s="18" t="s">
        <v>70</v>
      </c>
      <c r="B307" s="12" t="s">
        <v>228</v>
      </c>
      <c r="C307" s="13">
        <v>200</v>
      </c>
      <c r="D307" s="14" t="s">
        <v>71</v>
      </c>
      <c r="E307" s="14"/>
      <c r="F307" s="15">
        <f>F308</f>
        <v>2305643</v>
      </c>
      <c r="G307" s="15">
        <f t="shared" si="104"/>
        <v>0</v>
      </c>
      <c r="H307" s="15">
        <f t="shared" si="104"/>
        <v>0</v>
      </c>
      <c r="I307" s="15">
        <f t="shared" si="104"/>
        <v>0</v>
      </c>
      <c r="J307" s="15">
        <f t="shared" si="104"/>
        <v>2305643</v>
      </c>
      <c r="K307" s="15">
        <f t="shared" si="104"/>
        <v>0</v>
      </c>
      <c r="L307" s="16"/>
      <c r="M307" s="16"/>
    </row>
    <row r="308" spans="1:13" x14ac:dyDescent="0.2">
      <c r="A308" s="18" t="s">
        <v>72</v>
      </c>
      <c r="B308" s="12" t="s">
        <v>228</v>
      </c>
      <c r="C308" s="13">
        <v>200</v>
      </c>
      <c r="D308" s="14" t="s">
        <v>71</v>
      </c>
      <c r="E308" s="14" t="s">
        <v>73</v>
      </c>
      <c r="F308" s="15">
        <f>'[1]8. разд '!F165</f>
        <v>2305643</v>
      </c>
      <c r="G308" s="15">
        <f>'[1]8. разд '!G165</f>
        <v>0</v>
      </c>
      <c r="H308" s="15">
        <f>'[1]8. разд '!H165</f>
        <v>0</v>
      </c>
      <c r="I308" s="15">
        <f>'[1]8. разд '!I165</f>
        <v>0</v>
      </c>
      <c r="J308" s="15">
        <f>'[1]8. разд '!J165</f>
        <v>2305643</v>
      </c>
      <c r="K308" s="15">
        <f>'[1]8. разд '!K165</f>
        <v>0</v>
      </c>
      <c r="L308" s="16"/>
      <c r="M308" s="16"/>
    </row>
    <row r="309" spans="1:13" ht="36" x14ac:dyDescent="0.2">
      <c r="A309" s="18" t="s">
        <v>229</v>
      </c>
      <c r="B309" s="12" t="s">
        <v>230</v>
      </c>
      <c r="C309" s="13"/>
      <c r="D309" s="14"/>
      <c r="E309" s="14"/>
      <c r="F309" s="15">
        <f>F310</f>
        <v>281500</v>
      </c>
      <c r="G309" s="15">
        <f t="shared" ref="G309:K312" si="105">G310</f>
        <v>0</v>
      </c>
      <c r="H309" s="15">
        <f t="shared" si="105"/>
        <v>0</v>
      </c>
      <c r="I309" s="15">
        <f t="shared" si="105"/>
        <v>0</v>
      </c>
      <c r="J309" s="15">
        <f t="shared" si="105"/>
        <v>281500</v>
      </c>
      <c r="K309" s="15">
        <f t="shared" si="105"/>
        <v>0</v>
      </c>
      <c r="L309" s="16"/>
      <c r="M309" s="16"/>
    </row>
    <row r="310" spans="1:13" ht="24" x14ac:dyDescent="0.2">
      <c r="A310" s="20" t="s">
        <v>227</v>
      </c>
      <c r="B310" s="12" t="s">
        <v>231</v>
      </c>
      <c r="C310" s="13"/>
      <c r="D310" s="14"/>
      <c r="E310" s="14"/>
      <c r="F310" s="15">
        <f>F311</f>
        <v>281500</v>
      </c>
      <c r="G310" s="15">
        <f t="shared" si="105"/>
        <v>0</v>
      </c>
      <c r="H310" s="15">
        <f t="shared" si="105"/>
        <v>0</v>
      </c>
      <c r="I310" s="15">
        <f t="shared" si="105"/>
        <v>0</v>
      </c>
      <c r="J310" s="15">
        <f t="shared" si="105"/>
        <v>281500</v>
      </c>
      <c r="K310" s="15">
        <f t="shared" si="105"/>
        <v>0</v>
      </c>
      <c r="L310" s="16"/>
      <c r="M310" s="16"/>
    </row>
    <row r="311" spans="1:13" ht="24" x14ac:dyDescent="0.2">
      <c r="A311" s="18" t="s">
        <v>37</v>
      </c>
      <c r="B311" s="12" t="s">
        <v>231</v>
      </c>
      <c r="C311" s="13">
        <v>200</v>
      </c>
      <c r="D311" s="14"/>
      <c r="E311" s="14"/>
      <c r="F311" s="15">
        <f>F312</f>
        <v>281500</v>
      </c>
      <c r="G311" s="15">
        <f t="shared" si="105"/>
        <v>0</v>
      </c>
      <c r="H311" s="15">
        <f t="shared" si="105"/>
        <v>0</v>
      </c>
      <c r="I311" s="15">
        <f t="shared" si="105"/>
        <v>0</v>
      </c>
      <c r="J311" s="15">
        <f t="shared" si="105"/>
        <v>281500</v>
      </c>
      <c r="K311" s="15">
        <f t="shared" si="105"/>
        <v>0</v>
      </c>
      <c r="L311" s="16"/>
      <c r="M311" s="16"/>
    </row>
    <row r="312" spans="1:13" x14ac:dyDescent="0.2">
      <c r="A312" s="18" t="s">
        <v>70</v>
      </c>
      <c r="B312" s="12" t="s">
        <v>231</v>
      </c>
      <c r="C312" s="13">
        <v>200</v>
      </c>
      <c r="D312" s="14" t="s">
        <v>71</v>
      </c>
      <c r="E312" s="14"/>
      <c r="F312" s="15">
        <f>F313</f>
        <v>281500</v>
      </c>
      <c r="G312" s="15">
        <f t="shared" si="105"/>
        <v>0</v>
      </c>
      <c r="H312" s="15">
        <f t="shared" si="105"/>
        <v>0</v>
      </c>
      <c r="I312" s="15">
        <f t="shared" si="105"/>
        <v>0</v>
      </c>
      <c r="J312" s="15">
        <f t="shared" si="105"/>
        <v>281500</v>
      </c>
      <c r="K312" s="15">
        <f t="shared" si="105"/>
        <v>0</v>
      </c>
      <c r="L312" s="16"/>
      <c r="M312" s="16"/>
    </row>
    <row r="313" spans="1:13" x14ac:dyDescent="0.2">
      <c r="A313" s="18" t="s">
        <v>72</v>
      </c>
      <c r="B313" s="12" t="s">
        <v>231</v>
      </c>
      <c r="C313" s="13">
        <v>200</v>
      </c>
      <c r="D313" s="14" t="s">
        <v>71</v>
      </c>
      <c r="E313" s="14" t="s">
        <v>73</v>
      </c>
      <c r="F313" s="15">
        <f>'[1]8. разд '!F168</f>
        <v>281500</v>
      </c>
      <c r="G313" s="15">
        <f>'[1]8. разд '!G168</f>
        <v>0</v>
      </c>
      <c r="H313" s="15">
        <f>'[1]8. разд '!H168</f>
        <v>0</v>
      </c>
      <c r="I313" s="15">
        <f>'[1]8. разд '!I168</f>
        <v>0</v>
      </c>
      <c r="J313" s="15">
        <f>'[1]8. разд '!J168</f>
        <v>281500</v>
      </c>
      <c r="K313" s="15">
        <f>'[1]8. разд '!K168</f>
        <v>0</v>
      </c>
      <c r="L313" s="16"/>
      <c r="M313" s="16"/>
    </row>
    <row r="314" spans="1:13" ht="24" x14ac:dyDescent="0.2">
      <c r="A314" s="18" t="s">
        <v>232</v>
      </c>
      <c r="B314" s="12" t="s">
        <v>233</v>
      </c>
      <c r="C314" s="13"/>
      <c r="D314" s="14"/>
      <c r="E314" s="14"/>
      <c r="F314" s="15">
        <f t="shared" ref="F314:K314" si="106">F315+F319</f>
        <v>4806.6099999999997</v>
      </c>
      <c r="G314" s="15">
        <f t="shared" si="106"/>
        <v>3979.87</v>
      </c>
      <c r="H314" s="15">
        <f t="shared" si="106"/>
        <v>0</v>
      </c>
      <c r="I314" s="15">
        <f t="shared" si="106"/>
        <v>0</v>
      </c>
      <c r="J314" s="15">
        <f t="shared" si="106"/>
        <v>4806.6099999999997</v>
      </c>
      <c r="K314" s="15">
        <f t="shared" si="106"/>
        <v>3979.87</v>
      </c>
      <c r="L314" s="16"/>
      <c r="M314" s="16"/>
    </row>
    <row r="315" spans="1:13" ht="24" x14ac:dyDescent="0.2">
      <c r="A315" s="18" t="s">
        <v>234</v>
      </c>
      <c r="B315" s="12" t="s">
        <v>235</v>
      </c>
      <c r="C315" s="13"/>
      <c r="D315" s="14"/>
      <c r="E315" s="14"/>
      <c r="F315" s="15">
        <f>F316</f>
        <v>3979.87</v>
      </c>
      <c r="G315" s="15">
        <f t="shared" ref="G315:K317" si="107">G316</f>
        <v>3979.87</v>
      </c>
      <c r="H315" s="15">
        <f t="shared" si="107"/>
        <v>0</v>
      </c>
      <c r="I315" s="15">
        <f t="shared" si="107"/>
        <v>0</v>
      </c>
      <c r="J315" s="15">
        <f t="shared" si="107"/>
        <v>3979.87</v>
      </c>
      <c r="K315" s="15">
        <f t="shared" si="107"/>
        <v>3979.87</v>
      </c>
      <c r="L315" s="16"/>
      <c r="M315" s="16"/>
    </row>
    <row r="316" spans="1:13" ht="24" x14ac:dyDescent="0.2">
      <c r="A316" s="18" t="s">
        <v>37</v>
      </c>
      <c r="B316" s="12" t="s">
        <v>235</v>
      </c>
      <c r="C316" s="13">
        <v>200</v>
      </c>
      <c r="D316" s="14"/>
      <c r="E316" s="14"/>
      <c r="F316" s="15">
        <f>F317</f>
        <v>3979.87</v>
      </c>
      <c r="G316" s="15">
        <f t="shared" si="107"/>
        <v>3979.87</v>
      </c>
      <c r="H316" s="15">
        <f t="shared" si="107"/>
        <v>0</v>
      </c>
      <c r="I316" s="15">
        <f t="shared" si="107"/>
        <v>0</v>
      </c>
      <c r="J316" s="15">
        <f t="shared" si="107"/>
        <v>3979.87</v>
      </c>
      <c r="K316" s="15">
        <f t="shared" si="107"/>
        <v>3979.87</v>
      </c>
      <c r="L316" s="16"/>
      <c r="M316" s="16"/>
    </row>
    <row r="317" spans="1:13" x14ac:dyDescent="0.2">
      <c r="A317" s="18" t="s">
        <v>116</v>
      </c>
      <c r="B317" s="12" t="s">
        <v>235</v>
      </c>
      <c r="C317" s="13">
        <v>200</v>
      </c>
      <c r="D317" s="14" t="s">
        <v>117</v>
      </c>
      <c r="E317" s="14"/>
      <c r="F317" s="15">
        <f>F318</f>
        <v>3979.87</v>
      </c>
      <c r="G317" s="15">
        <f t="shared" si="107"/>
        <v>3979.87</v>
      </c>
      <c r="H317" s="15">
        <f t="shared" si="107"/>
        <v>0</v>
      </c>
      <c r="I317" s="15">
        <f t="shared" si="107"/>
        <v>0</v>
      </c>
      <c r="J317" s="15">
        <f t="shared" si="107"/>
        <v>3979.87</v>
      </c>
      <c r="K317" s="15">
        <f t="shared" si="107"/>
        <v>3979.87</v>
      </c>
      <c r="L317" s="16"/>
      <c r="M317" s="16"/>
    </row>
    <row r="318" spans="1:13" x14ac:dyDescent="0.2">
      <c r="A318" s="18" t="s">
        <v>236</v>
      </c>
      <c r="B318" s="12" t="s">
        <v>235</v>
      </c>
      <c r="C318" s="13">
        <v>200</v>
      </c>
      <c r="D318" s="14" t="s">
        <v>117</v>
      </c>
      <c r="E318" s="14" t="s">
        <v>79</v>
      </c>
      <c r="F318" s="15">
        <f>'[1]8. разд '!F299</f>
        <v>3979.87</v>
      </c>
      <c r="G318" s="15">
        <f>'[1]8. разд '!G299</f>
        <v>3979.87</v>
      </c>
      <c r="H318" s="15">
        <f>'[1]8. разд '!H299</f>
        <v>0</v>
      </c>
      <c r="I318" s="15">
        <f>'[1]8. разд '!I299</f>
        <v>0</v>
      </c>
      <c r="J318" s="15">
        <f>'[1]8. разд '!J299</f>
        <v>3979.87</v>
      </c>
      <c r="K318" s="15">
        <f>'[1]8. разд '!K299</f>
        <v>3979.87</v>
      </c>
      <c r="L318" s="16"/>
      <c r="M318" s="16"/>
    </row>
    <row r="319" spans="1:13" ht="36" x14ac:dyDescent="0.2">
      <c r="A319" s="18" t="s">
        <v>237</v>
      </c>
      <c r="B319" s="13" t="s">
        <v>238</v>
      </c>
      <c r="C319" s="13"/>
      <c r="D319" s="14"/>
      <c r="E319" s="14"/>
      <c r="F319" s="15">
        <f>F320</f>
        <v>826.74</v>
      </c>
      <c r="G319" s="15">
        <f t="shared" ref="G319:K321" si="108">G320</f>
        <v>0</v>
      </c>
      <c r="H319" s="15">
        <f t="shared" si="108"/>
        <v>0</v>
      </c>
      <c r="I319" s="15">
        <f t="shared" si="108"/>
        <v>0</v>
      </c>
      <c r="J319" s="15">
        <f t="shared" si="108"/>
        <v>826.74</v>
      </c>
      <c r="K319" s="15">
        <f t="shared" si="108"/>
        <v>0</v>
      </c>
      <c r="L319" s="16"/>
      <c r="M319" s="16"/>
    </row>
    <row r="320" spans="1:13" ht="24" x14ac:dyDescent="0.2">
      <c r="A320" s="18" t="s">
        <v>37</v>
      </c>
      <c r="B320" s="13" t="s">
        <v>238</v>
      </c>
      <c r="C320" s="13">
        <v>200</v>
      </c>
      <c r="D320" s="14"/>
      <c r="E320" s="14"/>
      <c r="F320" s="15">
        <f>F321</f>
        <v>826.74</v>
      </c>
      <c r="G320" s="15">
        <f t="shared" si="108"/>
        <v>0</v>
      </c>
      <c r="H320" s="15">
        <f t="shared" si="108"/>
        <v>0</v>
      </c>
      <c r="I320" s="15">
        <f t="shared" si="108"/>
        <v>0</v>
      </c>
      <c r="J320" s="15">
        <f t="shared" si="108"/>
        <v>826.74</v>
      </c>
      <c r="K320" s="15">
        <f t="shared" si="108"/>
        <v>0</v>
      </c>
      <c r="L320" s="16"/>
      <c r="M320" s="16"/>
    </row>
    <row r="321" spans="1:13" x14ac:dyDescent="0.2">
      <c r="A321" s="18" t="s">
        <v>116</v>
      </c>
      <c r="B321" s="13" t="s">
        <v>238</v>
      </c>
      <c r="C321" s="13">
        <v>200</v>
      </c>
      <c r="D321" s="14" t="s">
        <v>117</v>
      </c>
      <c r="E321" s="14"/>
      <c r="F321" s="15">
        <f>F322</f>
        <v>826.74</v>
      </c>
      <c r="G321" s="15">
        <f t="shared" si="108"/>
        <v>0</v>
      </c>
      <c r="H321" s="15">
        <f t="shared" si="108"/>
        <v>0</v>
      </c>
      <c r="I321" s="15">
        <f t="shared" si="108"/>
        <v>0</v>
      </c>
      <c r="J321" s="15">
        <f t="shared" si="108"/>
        <v>826.74</v>
      </c>
      <c r="K321" s="15">
        <f t="shared" si="108"/>
        <v>0</v>
      </c>
      <c r="L321" s="16"/>
      <c r="M321" s="16"/>
    </row>
    <row r="322" spans="1:13" x14ac:dyDescent="0.2">
      <c r="A322" s="18" t="s">
        <v>236</v>
      </c>
      <c r="B322" s="13" t="s">
        <v>238</v>
      </c>
      <c r="C322" s="13">
        <v>200</v>
      </c>
      <c r="D322" s="14" t="s">
        <v>117</v>
      </c>
      <c r="E322" s="14" t="s">
        <v>79</v>
      </c>
      <c r="F322" s="15">
        <f>'[1]8. разд '!F301</f>
        <v>826.74</v>
      </c>
      <c r="G322" s="15">
        <f>'[1]8. разд '!G301</f>
        <v>0</v>
      </c>
      <c r="H322" s="15">
        <f>'[1]8. разд '!H301</f>
        <v>0</v>
      </c>
      <c r="I322" s="15">
        <f>'[1]8. разд '!I301</f>
        <v>0</v>
      </c>
      <c r="J322" s="15">
        <f>'[1]8. разд '!J301</f>
        <v>826.74</v>
      </c>
      <c r="K322" s="15">
        <f>'[1]8. разд '!K301</f>
        <v>0</v>
      </c>
      <c r="L322" s="16"/>
      <c r="M322" s="16"/>
    </row>
    <row r="323" spans="1:13" ht="24" x14ac:dyDescent="0.2">
      <c r="A323" s="18" t="s">
        <v>239</v>
      </c>
      <c r="B323" s="12" t="s">
        <v>240</v>
      </c>
      <c r="C323" s="13"/>
      <c r="D323" s="14"/>
      <c r="E323" s="14"/>
      <c r="F323" s="15">
        <f>F324</f>
        <v>274000</v>
      </c>
      <c r="G323" s="15">
        <f t="shared" ref="G323:K326" si="109">G324</f>
        <v>0</v>
      </c>
      <c r="H323" s="15">
        <f t="shared" si="109"/>
        <v>0</v>
      </c>
      <c r="I323" s="15">
        <f t="shared" si="109"/>
        <v>0</v>
      </c>
      <c r="J323" s="15">
        <f t="shared" si="109"/>
        <v>274000</v>
      </c>
      <c r="K323" s="15">
        <f t="shared" si="109"/>
        <v>0</v>
      </c>
      <c r="L323" s="16"/>
      <c r="M323" s="16"/>
    </row>
    <row r="324" spans="1:13" ht="24" x14ac:dyDescent="0.2">
      <c r="A324" s="20" t="s">
        <v>227</v>
      </c>
      <c r="B324" s="12" t="s">
        <v>241</v>
      </c>
      <c r="C324" s="13"/>
      <c r="D324" s="14"/>
      <c r="E324" s="14"/>
      <c r="F324" s="15">
        <f>F325</f>
        <v>274000</v>
      </c>
      <c r="G324" s="15">
        <f t="shared" si="109"/>
        <v>0</v>
      </c>
      <c r="H324" s="15">
        <f t="shared" si="109"/>
        <v>0</v>
      </c>
      <c r="I324" s="15">
        <f t="shared" si="109"/>
        <v>0</v>
      </c>
      <c r="J324" s="15">
        <f t="shared" si="109"/>
        <v>274000</v>
      </c>
      <c r="K324" s="15">
        <f t="shared" si="109"/>
        <v>0</v>
      </c>
      <c r="L324" s="16"/>
      <c r="M324" s="16"/>
    </row>
    <row r="325" spans="1:13" ht="24" x14ac:dyDescent="0.2">
      <c r="A325" s="18" t="s">
        <v>37</v>
      </c>
      <c r="B325" s="12" t="s">
        <v>241</v>
      </c>
      <c r="C325" s="13">
        <v>200</v>
      </c>
      <c r="D325" s="14"/>
      <c r="E325" s="14"/>
      <c r="F325" s="15">
        <f>F326</f>
        <v>274000</v>
      </c>
      <c r="G325" s="15">
        <f t="shared" si="109"/>
        <v>0</v>
      </c>
      <c r="H325" s="15">
        <f t="shared" si="109"/>
        <v>0</v>
      </c>
      <c r="I325" s="15">
        <f t="shared" si="109"/>
        <v>0</v>
      </c>
      <c r="J325" s="15">
        <f t="shared" si="109"/>
        <v>274000</v>
      </c>
      <c r="K325" s="15">
        <f t="shared" si="109"/>
        <v>0</v>
      </c>
      <c r="L325" s="16"/>
      <c r="M325" s="16"/>
    </row>
    <row r="326" spans="1:13" x14ac:dyDescent="0.2">
      <c r="A326" s="18" t="s">
        <v>70</v>
      </c>
      <c r="B326" s="12" t="s">
        <v>241</v>
      </c>
      <c r="C326" s="13">
        <v>200</v>
      </c>
      <c r="D326" s="14" t="s">
        <v>71</v>
      </c>
      <c r="E326" s="14"/>
      <c r="F326" s="15">
        <f>F327</f>
        <v>274000</v>
      </c>
      <c r="G326" s="15">
        <f t="shared" si="109"/>
        <v>0</v>
      </c>
      <c r="H326" s="15">
        <f t="shared" si="109"/>
        <v>0</v>
      </c>
      <c r="I326" s="15">
        <f t="shared" si="109"/>
        <v>0</v>
      </c>
      <c r="J326" s="15">
        <f t="shared" si="109"/>
        <v>274000</v>
      </c>
      <c r="K326" s="15">
        <f t="shared" si="109"/>
        <v>0</v>
      </c>
      <c r="L326" s="16"/>
      <c r="M326" s="16"/>
    </row>
    <row r="327" spans="1:13" x14ac:dyDescent="0.2">
      <c r="A327" s="18" t="s">
        <v>72</v>
      </c>
      <c r="B327" s="12" t="s">
        <v>241</v>
      </c>
      <c r="C327" s="13">
        <v>200</v>
      </c>
      <c r="D327" s="14" t="s">
        <v>71</v>
      </c>
      <c r="E327" s="14" t="s">
        <v>73</v>
      </c>
      <c r="F327" s="15">
        <f>'[1]8. разд '!F171</f>
        <v>274000</v>
      </c>
      <c r="G327" s="15">
        <f>'[1]8. разд '!G171</f>
        <v>0</v>
      </c>
      <c r="H327" s="15">
        <f>'[1]8. разд '!H171</f>
        <v>0</v>
      </c>
      <c r="I327" s="15">
        <f>'[1]8. разд '!I171</f>
        <v>0</v>
      </c>
      <c r="J327" s="15">
        <f>'[1]8. разд '!J171</f>
        <v>274000</v>
      </c>
      <c r="K327" s="15">
        <f>'[1]8. разд '!K171</f>
        <v>0</v>
      </c>
      <c r="L327" s="16"/>
      <c r="M327" s="16"/>
    </row>
    <row r="328" spans="1:13" ht="24" x14ac:dyDescent="0.2">
      <c r="A328" s="18" t="s">
        <v>242</v>
      </c>
      <c r="B328" s="12" t="s">
        <v>243</v>
      </c>
      <c r="C328" s="13"/>
      <c r="D328" s="14"/>
      <c r="E328" s="14"/>
      <c r="F328" s="15">
        <f>F329</f>
        <v>1504500</v>
      </c>
      <c r="G328" s="15">
        <f t="shared" ref="G328:K330" si="110">G329</f>
        <v>0</v>
      </c>
      <c r="H328" s="15">
        <f t="shared" si="110"/>
        <v>0</v>
      </c>
      <c r="I328" s="15">
        <f t="shared" si="110"/>
        <v>0</v>
      </c>
      <c r="J328" s="15">
        <f t="shared" si="110"/>
        <v>1504500</v>
      </c>
      <c r="K328" s="15">
        <f t="shared" si="110"/>
        <v>0</v>
      </c>
      <c r="L328" s="16"/>
      <c r="M328" s="16"/>
    </row>
    <row r="329" spans="1:13" ht="24" x14ac:dyDescent="0.2">
      <c r="A329" s="20" t="s">
        <v>227</v>
      </c>
      <c r="B329" s="12" t="s">
        <v>244</v>
      </c>
      <c r="C329" s="13"/>
      <c r="D329" s="14"/>
      <c r="E329" s="14"/>
      <c r="F329" s="15">
        <f>F330</f>
        <v>1504500</v>
      </c>
      <c r="G329" s="15">
        <f t="shared" si="110"/>
        <v>0</v>
      </c>
      <c r="H329" s="15">
        <f t="shared" si="110"/>
        <v>0</v>
      </c>
      <c r="I329" s="15">
        <f t="shared" si="110"/>
        <v>0</v>
      </c>
      <c r="J329" s="15">
        <f t="shared" si="110"/>
        <v>1504500</v>
      </c>
      <c r="K329" s="15">
        <f t="shared" si="110"/>
        <v>0</v>
      </c>
      <c r="L329" s="16"/>
      <c r="M329" s="16"/>
    </row>
    <row r="330" spans="1:13" ht="24" x14ac:dyDescent="0.2">
      <c r="A330" s="18" t="s">
        <v>37</v>
      </c>
      <c r="B330" s="12" t="s">
        <v>244</v>
      </c>
      <c r="C330" s="13">
        <v>200</v>
      </c>
      <c r="D330" s="14"/>
      <c r="E330" s="14"/>
      <c r="F330" s="15">
        <f>F331</f>
        <v>1504500</v>
      </c>
      <c r="G330" s="15">
        <f t="shared" si="110"/>
        <v>0</v>
      </c>
      <c r="H330" s="15">
        <f t="shared" si="110"/>
        <v>0</v>
      </c>
      <c r="I330" s="15">
        <f t="shared" si="110"/>
        <v>0</v>
      </c>
      <c r="J330" s="15">
        <f t="shared" si="110"/>
        <v>1504500</v>
      </c>
      <c r="K330" s="15">
        <f t="shared" si="110"/>
        <v>0</v>
      </c>
      <c r="L330" s="16"/>
      <c r="M330" s="16"/>
    </row>
    <row r="331" spans="1:13" x14ac:dyDescent="0.2">
      <c r="A331" s="18" t="s">
        <v>70</v>
      </c>
      <c r="B331" s="12" t="s">
        <v>244</v>
      </c>
      <c r="C331" s="13">
        <v>200</v>
      </c>
      <c r="D331" s="14" t="s">
        <v>71</v>
      </c>
      <c r="E331" s="14"/>
      <c r="F331" s="15">
        <f t="shared" ref="F331:K331" si="111">F332</f>
        <v>1504500</v>
      </c>
      <c r="G331" s="15">
        <f t="shared" si="111"/>
        <v>0</v>
      </c>
      <c r="H331" s="15">
        <f t="shared" si="111"/>
        <v>0</v>
      </c>
      <c r="I331" s="15">
        <f t="shared" si="111"/>
        <v>0</v>
      </c>
      <c r="J331" s="15">
        <f t="shared" si="111"/>
        <v>1504500</v>
      </c>
      <c r="K331" s="15">
        <f t="shared" si="111"/>
        <v>0</v>
      </c>
      <c r="L331" s="16"/>
      <c r="M331" s="16"/>
    </row>
    <row r="332" spans="1:13" x14ac:dyDescent="0.2">
      <c r="A332" s="18" t="s">
        <v>72</v>
      </c>
      <c r="B332" s="12" t="s">
        <v>244</v>
      </c>
      <c r="C332" s="13">
        <v>200</v>
      </c>
      <c r="D332" s="14" t="s">
        <v>71</v>
      </c>
      <c r="E332" s="14" t="s">
        <v>73</v>
      </c>
      <c r="F332" s="15">
        <f>'[1]8. разд '!F174</f>
        <v>1504500</v>
      </c>
      <c r="G332" s="15">
        <f>'[1]8. разд '!G174</f>
        <v>0</v>
      </c>
      <c r="H332" s="15">
        <f>'[1]8. разд '!H174</f>
        <v>0</v>
      </c>
      <c r="I332" s="15">
        <f>'[1]8. разд '!I174</f>
        <v>0</v>
      </c>
      <c r="J332" s="15">
        <f>'[1]8. разд '!J174</f>
        <v>1504500</v>
      </c>
      <c r="K332" s="15">
        <f>'[1]8. разд '!K174</f>
        <v>0</v>
      </c>
      <c r="L332" s="16"/>
      <c r="M332" s="16"/>
    </row>
    <row r="333" spans="1:13" ht="24" x14ac:dyDescent="0.2">
      <c r="A333" s="18" t="s">
        <v>245</v>
      </c>
      <c r="B333" s="12" t="s">
        <v>246</v>
      </c>
      <c r="C333" s="13"/>
      <c r="D333" s="14"/>
      <c r="E333" s="14"/>
      <c r="F333" s="15">
        <f>F334+F361+F353</f>
        <v>6308523.9299999997</v>
      </c>
      <c r="G333" s="15">
        <f t="shared" ref="G333:K333" si="112">G334+G361+G353</f>
        <v>0</v>
      </c>
      <c r="H333" s="15">
        <f t="shared" si="112"/>
        <v>0</v>
      </c>
      <c r="I333" s="15">
        <f t="shared" si="112"/>
        <v>0</v>
      </c>
      <c r="J333" s="15">
        <f t="shared" si="112"/>
        <v>6308523.9299999997</v>
      </c>
      <c r="K333" s="15">
        <f t="shared" si="112"/>
        <v>0</v>
      </c>
      <c r="L333" s="16"/>
      <c r="M333" s="16"/>
    </row>
    <row r="334" spans="1:13" ht="24" x14ac:dyDescent="0.2">
      <c r="A334" s="18" t="s">
        <v>247</v>
      </c>
      <c r="B334" s="12" t="s">
        <v>248</v>
      </c>
      <c r="C334" s="13"/>
      <c r="D334" s="14"/>
      <c r="E334" s="14"/>
      <c r="F334" s="15">
        <f t="shared" ref="F334:K334" si="113">+F335+F342</f>
        <v>1490133.93</v>
      </c>
      <c r="G334" s="15">
        <f t="shared" si="113"/>
        <v>0</v>
      </c>
      <c r="H334" s="15">
        <f t="shared" si="113"/>
        <v>0</v>
      </c>
      <c r="I334" s="15">
        <f t="shared" si="113"/>
        <v>0</v>
      </c>
      <c r="J334" s="15">
        <f t="shared" si="113"/>
        <v>1490133.93</v>
      </c>
      <c r="K334" s="15">
        <f t="shared" si="113"/>
        <v>0</v>
      </c>
      <c r="L334" s="16"/>
      <c r="M334" s="16"/>
    </row>
    <row r="335" spans="1:13" ht="24" x14ac:dyDescent="0.2">
      <c r="A335" s="20" t="s">
        <v>249</v>
      </c>
      <c r="B335" s="12" t="s">
        <v>250</v>
      </c>
      <c r="C335" s="13"/>
      <c r="D335" s="14"/>
      <c r="E335" s="14"/>
      <c r="F335" s="15">
        <f t="shared" ref="F335:K335" si="114">F336+F339</f>
        <v>63500</v>
      </c>
      <c r="G335" s="15">
        <f t="shared" si="114"/>
        <v>0</v>
      </c>
      <c r="H335" s="15">
        <f t="shared" si="114"/>
        <v>0</v>
      </c>
      <c r="I335" s="15">
        <f t="shared" si="114"/>
        <v>0</v>
      </c>
      <c r="J335" s="15">
        <f t="shared" si="114"/>
        <v>63500</v>
      </c>
      <c r="K335" s="15">
        <f t="shared" si="114"/>
        <v>0</v>
      </c>
      <c r="L335" s="16"/>
      <c r="M335" s="16"/>
    </row>
    <row r="336" spans="1:13" ht="36" x14ac:dyDescent="0.2">
      <c r="A336" s="18" t="s">
        <v>36</v>
      </c>
      <c r="B336" s="12" t="s">
        <v>250</v>
      </c>
      <c r="C336" s="13">
        <v>100</v>
      </c>
      <c r="D336" s="14"/>
      <c r="E336" s="14"/>
      <c r="F336" s="15">
        <f>F337</f>
        <v>29500</v>
      </c>
      <c r="G336" s="15">
        <f t="shared" ref="G336:K337" si="115">G337</f>
        <v>0</v>
      </c>
      <c r="H336" s="15">
        <f t="shared" si="115"/>
        <v>0</v>
      </c>
      <c r="I336" s="15">
        <f t="shared" si="115"/>
        <v>0</v>
      </c>
      <c r="J336" s="15">
        <f t="shared" si="115"/>
        <v>29500</v>
      </c>
      <c r="K336" s="15">
        <f t="shared" si="115"/>
        <v>0</v>
      </c>
      <c r="L336" s="16"/>
      <c r="M336" s="16"/>
    </row>
    <row r="337" spans="1:13" x14ac:dyDescent="0.2">
      <c r="A337" s="18" t="s">
        <v>70</v>
      </c>
      <c r="B337" s="12" t="s">
        <v>250</v>
      </c>
      <c r="C337" s="13">
        <v>100</v>
      </c>
      <c r="D337" s="14" t="s">
        <v>71</v>
      </c>
      <c r="E337" s="14"/>
      <c r="F337" s="15">
        <f>F338</f>
        <v>29500</v>
      </c>
      <c r="G337" s="15">
        <f t="shared" si="115"/>
        <v>0</v>
      </c>
      <c r="H337" s="15">
        <f t="shared" si="115"/>
        <v>0</v>
      </c>
      <c r="I337" s="15">
        <f t="shared" si="115"/>
        <v>0</v>
      </c>
      <c r="J337" s="15">
        <f t="shared" si="115"/>
        <v>29500</v>
      </c>
      <c r="K337" s="15">
        <f t="shared" si="115"/>
        <v>0</v>
      </c>
      <c r="L337" s="16"/>
      <c r="M337" s="16"/>
    </row>
    <row r="338" spans="1:13" ht="24" x14ac:dyDescent="0.2">
      <c r="A338" s="18" t="s">
        <v>251</v>
      </c>
      <c r="B338" s="12" t="s">
        <v>250</v>
      </c>
      <c r="C338" s="13">
        <v>100</v>
      </c>
      <c r="D338" s="14" t="s">
        <v>71</v>
      </c>
      <c r="E338" s="14" t="s">
        <v>94</v>
      </c>
      <c r="F338" s="15">
        <f>'[1]8. разд '!F92</f>
        <v>29500</v>
      </c>
      <c r="G338" s="15">
        <f>'[1]8. разд '!G92</f>
        <v>0</v>
      </c>
      <c r="H338" s="15">
        <f>'[1]8. разд '!H92</f>
        <v>0</v>
      </c>
      <c r="I338" s="15">
        <f>'[1]8. разд '!I92</f>
        <v>0</v>
      </c>
      <c r="J338" s="15">
        <f>'[1]8. разд '!J92</f>
        <v>29500</v>
      </c>
      <c r="K338" s="15">
        <f>'[1]8. разд '!K92</f>
        <v>0</v>
      </c>
      <c r="L338" s="16"/>
      <c r="M338" s="16"/>
    </row>
    <row r="339" spans="1:13" ht="24" x14ac:dyDescent="0.2">
      <c r="A339" s="18" t="s">
        <v>37</v>
      </c>
      <c r="B339" s="12" t="s">
        <v>250</v>
      </c>
      <c r="C339" s="13">
        <v>200</v>
      </c>
      <c r="D339" s="14"/>
      <c r="E339" s="14"/>
      <c r="F339" s="15">
        <f>F340</f>
        <v>34000</v>
      </c>
      <c r="G339" s="15">
        <f>G340</f>
        <v>0</v>
      </c>
      <c r="H339" s="15">
        <f t="shared" ref="H339:K340" si="116">H340</f>
        <v>0</v>
      </c>
      <c r="I339" s="15">
        <f t="shared" si="116"/>
        <v>0</v>
      </c>
      <c r="J339" s="15">
        <f t="shared" si="116"/>
        <v>34000</v>
      </c>
      <c r="K339" s="15">
        <f t="shared" si="116"/>
        <v>0</v>
      </c>
      <c r="L339" s="16"/>
      <c r="M339" s="16"/>
    </row>
    <row r="340" spans="1:13" x14ac:dyDescent="0.2">
      <c r="A340" s="18" t="s">
        <v>70</v>
      </c>
      <c r="B340" s="12" t="s">
        <v>250</v>
      </c>
      <c r="C340" s="13">
        <v>200</v>
      </c>
      <c r="D340" s="14" t="s">
        <v>71</v>
      </c>
      <c r="E340" s="14"/>
      <c r="F340" s="15">
        <f>F341</f>
        <v>34000</v>
      </c>
      <c r="G340" s="15">
        <f>G341</f>
        <v>0</v>
      </c>
      <c r="H340" s="15">
        <f t="shared" si="116"/>
        <v>0</v>
      </c>
      <c r="I340" s="15">
        <f t="shared" si="116"/>
        <v>0</v>
      </c>
      <c r="J340" s="15">
        <f t="shared" si="116"/>
        <v>34000</v>
      </c>
      <c r="K340" s="15">
        <f t="shared" si="116"/>
        <v>0</v>
      </c>
      <c r="L340" s="16"/>
      <c r="M340" s="16"/>
    </row>
    <row r="341" spans="1:13" ht="24" x14ac:dyDescent="0.2">
      <c r="A341" s="18" t="s">
        <v>251</v>
      </c>
      <c r="B341" s="12" t="s">
        <v>250</v>
      </c>
      <c r="C341" s="13">
        <v>200</v>
      </c>
      <c r="D341" s="14" t="s">
        <v>71</v>
      </c>
      <c r="E341" s="14" t="s">
        <v>94</v>
      </c>
      <c r="F341" s="15">
        <f>'[1]8. разд '!F93</f>
        <v>34000</v>
      </c>
      <c r="G341" s="15">
        <f>'[1]8. разд '!G93</f>
        <v>0</v>
      </c>
      <c r="H341" s="15">
        <f>'[1]8. разд '!H93</f>
        <v>0</v>
      </c>
      <c r="I341" s="15">
        <f>'[1]8. разд '!I93</f>
        <v>0</v>
      </c>
      <c r="J341" s="15">
        <f>'[1]8. разд '!J93</f>
        <v>34000</v>
      </c>
      <c r="K341" s="15">
        <f>'[1]8. разд '!K93</f>
        <v>0</v>
      </c>
      <c r="L341" s="16"/>
      <c r="M341" s="16"/>
    </row>
    <row r="342" spans="1:13" x14ac:dyDescent="0.2">
      <c r="A342" s="18" t="s">
        <v>252</v>
      </c>
      <c r="B342" s="12" t="s">
        <v>253</v>
      </c>
      <c r="C342" s="13"/>
      <c r="D342" s="14"/>
      <c r="E342" s="14"/>
      <c r="F342" s="15">
        <f t="shared" ref="F342:K342" si="117">F343+F348</f>
        <v>1426633.93</v>
      </c>
      <c r="G342" s="15">
        <f t="shared" si="117"/>
        <v>0</v>
      </c>
      <c r="H342" s="15">
        <f t="shared" si="117"/>
        <v>0</v>
      </c>
      <c r="I342" s="15">
        <f t="shared" si="117"/>
        <v>0</v>
      </c>
      <c r="J342" s="15">
        <f t="shared" si="117"/>
        <v>1426633.93</v>
      </c>
      <c r="K342" s="15">
        <f t="shared" si="117"/>
        <v>0</v>
      </c>
      <c r="L342" s="16"/>
      <c r="M342" s="16"/>
    </row>
    <row r="343" spans="1:13" ht="36" x14ac:dyDescent="0.2">
      <c r="A343" s="18" t="s">
        <v>36</v>
      </c>
      <c r="B343" s="12" t="s">
        <v>253</v>
      </c>
      <c r="C343" s="13">
        <v>100</v>
      </c>
      <c r="D343" s="14"/>
      <c r="E343" s="14"/>
      <c r="F343" s="15">
        <f t="shared" ref="F343:K343" si="118">F344</f>
        <v>783633.92999999993</v>
      </c>
      <c r="G343" s="15">
        <f t="shared" si="118"/>
        <v>0</v>
      </c>
      <c r="H343" s="15">
        <f t="shared" si="118"/>
        <v>0</v>
      </c>
      <c r="I343" s="15">
        <f t="shared" si="118"/>
        <v>0</v>
      </c>
      <c r="J343" s="15">
        <f t="shared" si="118"/>
        <v>783633.92999999993</v>
      </c>
      <c r="K343" s="15">
        <f t="shared" si="118"/>
        <v>0</v>
      </c>
      <c r="L343" s="16"/>
      <c r="M343" s="16"/>
    </row>
    <row r="344" spans="1:13" x14ac:dyDescent="0.2">
      <c r="A344" s="18" t="s">
        <v>70</v>
      </c>
      <c r="B344" s="12" t="s">
        <v>253</v>
      </c>
      <c r="C344" s="13">
        <v>100</v>
      </c>
      <c r="D344" s="14" t="s">
        <v>71</v>
      </c>
      <c r="E344" s="14"/>
      <c r="F344" s="15">
        <f t="shared" ref="F344:K344" si="119">SUM(F345:F347)</f>
        <v>783633.92999999993</v>
      </c>
      <c r="G344" s="15">
        <f t="shared" si="119"/>
        <v>0</v>
      </c>
      <c r="H344" s="15">
        <f t="shared" si="119"/>
        <v>0</v>
      </c>
      <c r="I344" s="15">
        <f t="shared" si="119"/>
        <v>0</v>
      </c>
      <c r="J344" s="15">
        <f t="shared" si="119"/>
        <v>783633.92999999993</v>
      </c>
      <c r="K344" s="15">
        <f t="shared" si="119"/>
        <v>0</v>
      </c>
      <c r="L344" s="16"/>
      <c r="M344" s="16"/>
    </row>
    <row r="345" spans="1:13" ht="36" hidden="1" x14ac:dyDescent="0.2">
      <c r="A345" s="18" t="s">
        <v>254</v>
      </c>
      <c r="B345" s="12" t="s">
        <v>253</v>
      </c>
      <c r="C345" s="13">
        <v>100</v>
      </c>
      <c r="D345" s="14" t="s">
        <v>71</v>
      </c>
      <c r="E345" s="14" t="s">
        <v>89</v>
      </c>
      <c r="F345" s="15">
        <f>'[1]8. разд '!F26</f>
        <v>0</v>
      </c>
      <c r="G345" s="15">
        <f>'[1]8. разд '!G26</f>
        <v>0</v>
      </c>
      <c r="H345" s="15">
        <f>'[1]8. разд '!H26</f>
        <v>0</v>
      </c>
      <c r="I345" s="15">
        <f>'[1]8. разд '!I26</f>
        <v>0</v>
      </c>
      <c r="J345" s="15">
        <f>'[1]8. разд '!J26</f>
        <v>0</v>
      </c>
      <c r="K345" s="15">
        <f>'[1]8. разд '!K26</f>
        <v>0</v>
      </c>
      <c r="L345" s="16"/>
      <c r="M345" s="16"/>
    </row>
    <row r="346" spans="1:13" ht="36" x14ac:dyDescent="0.2">
      <c r="A346" s="18" t="s">
        <v>187</v>
      </c>
      <c r="B346" s="12" t="s">
        <v>253</v>
      </c>
      <c r="C346" s="13">
        <v>100</v>
      </c>
      <c r="D346" s="14" t="s">
        <v>71</v>
      </c>
      <c r="E346" s="14" t="s">
        <v>117</v>
      </c>
      <c r="F346" s="15">
        <f>'[1]8. разд '!F53</f>
        <v>754133.92999999993</v>
      </c>
      <c r="G346" s="15">
        <f>'[1]8. разд '!G53</f>
        <v>0</v>
      </c>
      <c r="H346" s="15">
        <f>'[1]8. разд '!H53</f>
        <v>0</v>
      </c>
      <c r="I346" s="15">
        <f>'[1]8. разд '!I53</f>
        <v>0</v>
      </c>
      <c r="J346" s="15">
        <f>'[1]8. разд '!J53</f>
        <v>754133.92999999993</v>
      </c>
      <c r="K346" s="15">
        <f>'[1]8. разд '!K53</f>
        <v>0</v>
      </c>
      <c r="L346" s="16"/>
      <c r="M346" s="16"/>
    </row>
    <row r="347" spans="1:13" ht="24" x14ac:dyDescent="0.2">
      <c r="A347" s="18" t="s">
        <v>251</v>
      </c>
      <c r="B347" s="12" t="s">
        <v>253</v>
      </c>
      <c r="C347" s="13">
        <v>100</v>
      </c>
      <c r="D347" s="14" t="s">
        <v>71</v>
      </c>
      <c r="E347" s="14" t="s">
        <v>94</v>
      </c>
      <c r="F347" s="15">
        <f>'[1]8. разд '!F95</f>
        <v>29500</v>
      </c>
      <c r="G347" s="15">
        <f>'[1]8. разд '!G95</f>
        <v>0</v>
      </c>
      <c r="H347" s="15">
        <f>'[1]8. разд '!H95</f>
        <v>0</v>
      </c>
      <c r="I347" s="15">
        <f>'[1]8. разд '!I95</f>
        <v>0</v>
      </c>
      <c r="J347" s="15">
        <f>'[1]8. разд '!J95</f>
        <v>29500</v>
      </c>
      <c r="K347" s="15">
        <f>'[1]8. разд '!K95</f>
        <v>0</v>
      </c>
      <c r="L347" s="16"/>
      <c r="M347" s="16"/>
    </row>
    <row r="348" spans="1:13" ht="24" x14ac:dyDescent="0.2">
      <c r="A348" s="18" t="s">
        <v>37</v>
      </c>
      <c r="B348" s="12" t="s">
        <v>253</v>
      </c>
      <c r="C348" s="13">
        <v>200</v>
      </c>
      <c r="D348" s="14"/>
      <c r="E348" s="14"/>
      <c r="F348" s="15">
        <f t="shared" ref="F348:K348" si="120">SUM(F350:F352)</f>
        <v>643000</v>
      </c>
      <c r="G348" s="15">
        <f t="shared" si="120"/>
        <v>0</v>
      </c>
      <c r="H348" s="15">
        <f t="shared" si="120"/>
        <v>0</v>
      </c>
      <c r="I348" s="15">
        <f t="shared" si="120"/>
        <v>0</v>
      </c>
      <c r="J348" s="15">
        <f t="shared" si="120"/>
        <v>643000</v>
      </c>
      <c r="K348" s="15">
        <f t="shared" si="120"/>
        <v>0</v>
      </c>
      <c r="L348" s="16"/>
      <c r="M348" s="16"/>
    </row>
    <row r="349" spans="1:13" x14ac:dyDescent="0.2">
      <c r="A349" s="18" t="s">
        <v>70</v>
      </c>
      <c r="B349" s="12" t="s">
        <v>253</v>
      </c>
      <c r="C349" s="13">
        <v>200</v>
      </c>
      <c r="D349" s="14" t="s">
        <v>71</v>
      </c>
      <c r="E349" s="14"/>
      <c r="F349" s="15">
        <f t="shared" ref="F349:K349" si="121">SUM(F350:F352)</f>
        <v>643000</v>
      </c>
      <c r="G349" s="15">
        <f t="shared" si="121"/>
        <v>0</v>
      </c>
      <c r="H349" s="15">
        <f t="shared" si="121"/>
        <v>0</v>
      </c>
      <c r="I349" s="15">
        <f t="shared" si="121"/>
        <v>0</v>
      </c>
      <c r="J349" s="15">
        <f t="shared" si="121"/>
        <v>643000</v>
      </c>
      <c r="K349" s="15">
        <f t="shared" si="121"/>
        <v>0</v>
      </c>
      <c r="L349" s="16"/>
      <c r="M349" s="16"/>
    </row>
    <row r="350" spans="1:13" ht="36" x14ac:dyDescent="0.2">
      <c r="A350" s="18" t="s">
        <v>254</v>
      </c>
      <c r="B350" s="12" t="s">
        <v>253</v>
      </c>
      <c r="C350" s="13">
        <v>200</v>
      </c>
      <c r="D350" s="14" t="s">
        <v>71</v>
      </c>
      <c r="E350" s="14" t="s">
        <v>89</v>
      </c>
      <c r="F350" s="15">
        <f>'[1]8. разд '!F27</f>
        <v>80000</v>
      </c>
      <c r="G350" s="15">
        <f>'[1]8. разд '!G27</f>
        <v>0</v>
      </c>
      <c r="H350" s="15">
        <f>'[1]8. разд '!H27</f>
        <v>0</v>
      </c>
      <c r="I350" s="15">
        <f>'[1]8. разд '!I27</f>
        <v>0</v>
      </c>
      <c r="J350" s="15">
        <f>'[1]8. разд '!J27</f>
        <v>80000</v>
      </c>
      <c r="K350" s="15">
        <f>'[1]8. разд '!K27</f>
        <v>0</v>
      </c>
      <c r="L350" s="16"/>
      <c r="M350" s="16"/>
    </row>
    <row r="351" spans="1:13" ht="36" x14ac:dyDescent="0.2">
      <c r="A351" s="18" t="s">
        <v>187</v>
      </c>
      <c r="B351" s="12" t="s">
        <v>253</v>
      </c>
      <c r="C351" s="13">
        <v>200</v>
      </c>
      <c r="D351" s="14" t="s">
        <v>71</v>
      </c>
      <c r="E351" s="14" t="s">
        <v>117</v>
      </c>
      <c r="F351" s="15">
        <f>'[1]8. разд '!F54</f>
        <v>529000</v>
      </c>
      <c r="G351" s="15">
        <f>'[1]8. разд '!G54</f>
        <v>0</v>
      </c>
      <c r="H351" s="15">
        <f>'[1]8. разд '!H54</f>
        <v>0</v>
      </c>
      <c r="I351" s="15">
        <f>'[1]8. разд '!I54</f>
        <v>0</v>
      </c>
      <c r="J351" s="15">
        <f>'[1]8. разд '!J54</f>
        <v>529000</v>
      </c>
      <c r="K351" s="15">
        <f>'[1]8. разд '!K54</f>
        <v>0</v>
      </c>
      <c r="L351" s="16"/>
      <c r="M351" s="16"/>
    </row>
    <row r="352" spans="1:13" ht="24" x14ac:dyDescent="0.2">
      <c r="A352" s="18" t="s">
        <v>251</v>
      </c>
      <c r="B352" s="12" t="s">
        <v>253</v>
      </c>
      <c r="C352" s="13">
        <v>200</v>
      </c>
      <c r="D352" s="14" t="s">
        <v>71</v>
      </c>
      <c r="E352" s="14" t="s">
        <v>94</v>
      </c>
      <c r="F352" s="15">
        <f>'[1]8. разд '!F96</f>
        <v>34000</v>
      </c>
      <c r="G352" s="15">
        <f>'[1]8. разд '!G96</f>
        <v>0</v>
      </c>
      <c r="H352" s="15">
        <f>'[1]8. разд '!H96</f>
        <v>0</v>
      </c>
      <c r="I352" s="15">
        <f>'[1]8. разд '!I96</f>
        <v>0</v>
      </c>
      <c r="J352" s="15">
        <f>'[1]8. разд '!J96</f>
        <v>34000</v>
      </c>
      <c r="K352" s="15">
        <f>'[1]8. разд '!K96</f>
        <v>0</v>
      </c>
      <c r="L352" s="16"/>
      <c r="M352" s="16"/>
    </row>
    <row r="353" spans="1:13" ht="24" x14ac:dyDescent="0.2">
      <c r="A353" s="18" t="s">
        <v>255</v>
      </c>
      <c r="B353" s="12" t="s">
        <v>256</v>
      </c>
      <c r="C353" s="13"/>
      <c r="D353" s="14"/>
      <c r="E353" s="14"/>
      <c r="F353" s="15">
        <f>F354</f>
        <v>150000</v>
      </c>
      <c r="G353" s="15">
        <f t="shared" ref="G353:K353" si="122">G354</f>
        <v>0</v>
      </c>
      <c r="H353" s="15">
        <f t="shared" si="122"/>
        <v>0</v>
      </c>
      <c r="I353" s="15">
        <f t="shared" si="122"/>
        <v>0</v>
      </c>
      <c r="J353" s="15">
        <f t="shared" si="122"/>
        <v>150000</v>
      </c>
      <c r="K353" s="15">
        <f t="shared" si="122"/>
        <v>0</v>
      </c>
      <c r="L353" s="16"/>
      <c r="M353" s="16"/>
    </row>
    <row r="354" spans="1:13" x14ac:dyDescent="0.2">
      <c r="A354" s="18" t="s">
        <v>252</v>
      </c>
      <c r="B354" s="12" t="s">
        <v>257</v>
      </c>
      <c r="C354" s="13"/>
      <c r="D354" s="14"/>
      <c r="E354" s="14"/>
      <c r="F354" s="15">
        <f t="shared" ref="F354:K354" si="123">F355+F358</f>
        <v>150000</v>
      </c>
      <c r="G354" s="15">
        <f t="shared" si="123"/>
        <v>0</v>
      </c>
      <c r="H354" s="15">
        <f t="shared" si="123"/>
        <v>0</v>
      </c>
      <c r="I354" s="15">
        <f t="shared" si="123"/>
        <v>0</v>
      </c>
      <c r="J354" s="15">
        <f t="shared" si="123"/>
        <v>150000</v>
      </c>
      <c r="K354" s="15">
        <f t="shared" si="123"/>
        <v>0</v>
      </c>
      <c r="L354" s="16"/>
      <c r="M354" s="16"/>
    </row>
    <row r="355" spans="1:13" ht="36" x14ac:dyDescent="0.2">
      <c r="A355" s="18" t="s">
        <v>36</v>
      </c>
      <c r="B355" s="12" t="s">
        <v>257</v>
      </c>
      <c r="C355" s="13">
        <v>100</v>
      </c>
      <c r="D355" s="14"/>
      <c r="E355" s="14"/>
      <c r="F355" s="15">
        <f>F356</f>
        <v>150000</v>
      </c>
      <c r="G355" s="15">
        <f t="shared" ref="G355:K356" si="124">G356</f>
        <v>0</v>
      </c>
      <c r="H355" s="15">
        <f t="shared" si="124"/>
        <v>0</v>
      </c>
      <c r="I355" s="15">
        <f t="shared" si="124"/>
        <v>0</v>
      </c>
      <c r="J355" s="15">
        <f t="shared" si="124"/>
        <v>150000</v>
      </c>
      <c r="K355" s="15">
        <f t="shared" si="124"/>
        <v>0</v>
      </c>
      <c r="L355" s="16"/>
      <c r="M355" s="16"/>
    </row>
    <row r="356" spans="1:13" x14ac:dyDescent="0.2">
      <c r="A356" s="18" t="s">
        <v>70</v>
      </c>
      <c r="B356" s="12" t="s">
        <v>257</v>
      </c>
      <c r="C356" s="13">
        <v>100</v>
      </c>
      <c r="D356" s="14" t="s">
        <v>71</v>
      </c>
      <c r="E356" s="14"/>
      <c r="F356" s="15">
        <f>F357</f>
        <v>150000</v>
      </c>
      <c r="G356" s="15">
        <f t="shared" si="124"/>
        <v>0</v>
      </c>
      <c r="H356" s="15">
        <f t="shared" si="124"/>
        <v>0</v>
      </c>
      <c r="I356" s="15">
        <f t="shared" si="124"/>
        <v>0</v>
      </c>
      <c r="J356" s="15">
        <f t="shared" si="124"/>
        <v>150000</v>
      </c>
      <c r="K356" s="15">
        <f t="shared" si="124"/>
        <v>0</v>
      </c>
      <c r="L356" s="16"/>
      <c r="M356" s="16"/>
    </row>
    <row r="357" spans="1:13" ht="36" x14ac:dyDescent="0.2">
      <c r="A357" s="18" t="s">
        <v>187</v>
      </c>
      <c r="B357" s="12" t="s">
        <v>257</v>
      </c>
      <c r="C357" s="13">
        <v>100</v>
      </c>
      <c r="D357" s="14" t="s">
        <v>71</v>
      </c>
      <c r="E357" s="14" t="s">
        <v>117</v>
      </c>
      <c r="F357" s="15">
        <f>'[1]8. разд '!F57</f>
        <v>150000</v>
      </c>
      <c r="G357" s="15">
        <f>'[1]8. разд '!G57</f>
        <v>0</v>
      </c>
      <c r="H357" s="15">
        <f>'[1]8. разд '!H57</f>
        <v>0</v>
      </c>
      <c r="I357" s="15">
        <f>'[1]8. разд '!I57</f>
        <v>0</v>
      </c>
      <c r="J357" s="15">
        <f>'[1]8. разд '!J57</f>
        <v>150000</v>
      </c>
      <c r="K357" s="15">
        <f>'[1]8. разд '!K57</f>
        <v>0</v>
      </c>
      <c r="L357" s="16"/>
      <c r="M357" s="16"/>
    </row>
    <row r="358" spans="1:13" ht="24" hidden="1" x14ac:dyDescent="0.2">
      <c r="A358" s="18" t="s">
        <v>37</v>
      </c>
      <c r="B358" s="12" t="s">
        <v>257</v>
      </c>
      <c r="C358" s="13">
        <v>200</v>
      </c>
      <c r="D358" s="14"/>
      <c r="E358" s="14"/>
      <c r="F358" s="15">
        <f t="shared" ref="F358:K358" si="125">F359</f>
        <v>0</v>
      </c>
      <c r="G358" s="15">
        <f t="shared" si="125"/>
        <v>0</v>
      </c>
      <c r="H358" s="15">
        <f t="shared" si="125"/>
        <v>0</v>
      </c>
      <c r="I358" s="15">
        <f t="shared" si="125"/>
        <v>0</v>
      </c>
      <c r="J358" s="15">
        <f t="shared" si="125"/>
        <v>0</v>
      </c>
      <c r="K358" s="15">
        <f t="shared" si="125"/>
        <v>0</v>
      </c>
      <c r="L358" s="16"/>
      <c r="M358" s="16"/>
    </row>
    <row r="359" spans="1:13" hidden="1" x14ac:dyDescent="0.2">
      <c r="A359" s="18" t="s">
        <v>70</v>
      </c>
      <c r="B359" s="12" t="s">
        <v>257</v>
      </c>
      <c r="C359" s="13">
        <v>200</v>
      </c>
      <c r="D359" s="14" t="s">
        <v>71</v>
      </c>
      <c r="E359" s="14"/>
      <c r="F359" s="15">
        <f t="shared" ref="F359:K359" si="126">SUM(F360:F360)</f>
        <v>0</v>
      </c>
      <c r="G359" s="15">
        <f t="shared" si="126"/>
        <v>0</v>
      </c>
      <c r="H359" s="15">
        <f t="shared" si="126"/>
        <v>0</v>
      </c>
      <c r="I359" s="15">
        <f t="shared" si="126"/>
        <v>0</v>
      </c>
      <c r="J359" s="15">
        <f t="shared" si="126"/>
        <v>0</v>
      </c>
      <c r="K359" s="15">
        <f t="shared" si="126"/>
        <v>0</v>
      </c>
      <c r="L359" s="16"/>
      <c r="M359" s="16"/>
    </row>
    <row r="360" spans="1:13" ht="36" hidden="1" x14ac:dyDescent="0.2">
      <c r="A360" s="18" t="s">
        <v>187</v>
      </c>
      <c r="B360" s="12" t="s">
        <v>257</v>
      </c>
      <c r="C360" s="13">
        <v>200</v>
      </c>
      <c r="D360" s="14" t="s">
        <v>71</v>
      </c>
      <c r="E360" s="14" t="s">
        <v>117</v>
      </c>
      <c r="F360" s="15">
        <f>'[1]8. разд '!F58</f>
        <v>0</v>
      </c>
      <c r="G360" s="15">
        <f>'[1]8. разд '!G58</f>
        <v>0</v>
      </c>
      <c r="H360" s="15">
        <f>'[1]8. разд '!H58</f>
        <v>0</v>
      </c>
      <c r="I360" s="15">
        <f>'[1]8. разд '!I58</f>
        <v>0</v>
      </c>
      <c r="J360" s="15">
        <f>'[1]8. разд '!J58</f>
        <v>0</v>
      </c>
      <c r="K360" s="15">
        <f>'[1]8. разд '!K58</f>
        <v>0</v>
      </c>
      <c r="L360" s="16"/>
      <c r="M360" s="16"/>
    </row>
    <row r="361" spans="1:13" ht="36" x14ac:dyDescent="0.2">
      <c r="A361" s="18" t="s">
        <v>258</v>
      </c>
      <c r="B361" s="12" t="s">
        <v>259</v>
      </c>
      <c r="C361" s="13"/>
      <c r="D361" s="14"/>
      <c r="E361" s="14"/>
      <c r="F361" s="15">
        <f>F362+F368</f>
        <v>4668390</v>
      </c>
      <c r="G361" s="15">
        <f>G368+G362</f>
        <v>0</v>
      </c>
      <c r="H361" s="15">
        <f>H368+H362</f>
        <v>0</v>
      </c>
      <c r="I361" s="15">
        <f>I368+I362</f>
        <v>0</v>
      </c>
      <c r="J361" s="15">
        <f>J368+J362</f>
        <v>4668390</v>
      </c>
      <c r="K361" s="15">
        <f>K368+K362</f>
        <v>0</v>
      </c>
      <c r="L361" s="16"/>
      <c r="M361" s="16"/>
    </row>
    <row r="362" spans="1:13" ht="36" x14ac:dyDescent="0.2">
      <c r="A362" s="18" t="s">
        <v>20</v>
      </c>
      <c r="B362" s="12" t="s">
        <v>260</v>
      </c>
      <c r="C362" s="13"/>
      <c r="D362" s="14"/>
      <c r="E362" s="14"/>
      <c r="F362" s="15">
        <f>F363</f>
        <v>2612540</v>
      </c>
      <c r="G362" s="15">
        <f t="shared" ref="G362:K363" si="127">G363</f>
        <v>0</v>
      </c>
      <c r="H362" s="15">
        <f t="shared" si="127"/>
        <v>0</v>
      </c>
      <c r="I362" s="15">
        <f t="shared" si="127"/>
        <v>0</v>
      </c>
      <c r="J362" s="15">
        <f t="shared" si="127"/>
        <v>2612540</v>
      </c>
      <c r="K362" s="15">
        <f t="shared" si="127"/>
        <v>0</v>
      </c>
      <c r="L362" s="16"/>
      <c r="M362" s="16"/>
    </row>
    <row r="363" spans="1:13" ht="36" x14ac:dyDescent="0.2">
      <c r="A363" s="18" t="s">
        <v>36</v>
      </c>
      <c r="B363" s="12" t="s">
        <v>260</v>
      </c>
      <c r="C363" s="13">
        <v>100</v>
      </c>
      <c r="D363" s="14"/>
      <c r="E363" s="14"/>
      <c r="F363" s="15">
        <f>F364</f>
        <v>2612540</v>
      </c>
      <c r="G363" s="15">
        <f t="shared" si="127"/>
        <v>0</v>
      </c>
      <c r="H363" s="15">
        <f t="shared" si="127"/>
        <v>0</v>
      </c>
      <c r="I363" s="15">
        <f t="shared" si="127"/>
        <v>0</v>
      </c>
      <c r="J363" s="15">
        <f t="shared" si="127"/>
        <v>2612540</v>
      </c>
      <c r="K363" s="15">
        <f t="shared" si="127"/>
        <v>0</v>
      </c>
      <c r="L363" s="16"/>
      <c r="M363" s="16"/>
    </row>
    <row r="364" spans="1:13" x14ac:dyDescent="0.2">
      <c r="A364" s="18" t="s">
        <v>70</v>
      </c>
      <c r="B364" s="12" t="s">
        <v>260</v>
      </c>
      <c r="C364" s="13">
        <v>100</v>
      </c>
      <c r="D364" s="14" t="s">
        <v>71</v>
      </c>
      <c r="E364" s="14"/>
      <c r="F364" s="15">
        <f t="shared" ref="F364:K364" si="128">SUM(F365:F367)</f>
        <v>2612540</v>
      </c>
      <c r="G364" s="15">
        <f t="shared" si="128"/>
        <v>0</v>
      </c>
      <c r="H364" s="15">
        <f t="shared" si="128"/>
        <v>0</v>
      </c>
      <c r="I364" s="15">
        <f t="shared" si="128"/>
        <v>0</v>
      </c>
      <c r="J364" s="15">
        <f t="shared" si="128"/>
        <v>2612540</v>
      </c>
      <c r="K364" s="15">
        <f t="shared" si="128"/>
        <v>0</v>
      </c>
      <c r="L364" s="16"/>
      <c r="M364" s="16"/>
    </row>
    <row r="365" spans="1:13" ht="36" x14ac:dyDescent="0.2">
      <c r="A365" s="18" t="s">
        <v>254</v>
      </c>
      <c r="B365" s="12" t="s">
        <v>260</v>
      </c>
      <c r="C365" s="13">
        <v>100</v>
      </c>
      <c r="D365" s="14" t="s">
        <v>71</v>
      </c>
      <c r="E365" s="14" t="s">
        <v>89</v>
      </c>
      <c r="F365" s="15">
        <f>'[1]8. разд '!F30</f>
        <v>160000</v>
      </c>
      <c r="G365" s="15">
        <f>'[1]8. разд '!G30</f>
        <v>0</v>
      </c>
      <c r="H365" s="15">
        <f>'[1]8. разд '!H30</f>
        <v>0</v>
      </c>
      <c r="I365" s="15">
        <f>'[1]8. разд '!I30</f>
        <v>0</v>
      </c>
      <c r="J365" s="15">
        <f>'[1]8. разд '!J30</f>
        <v>160000</v>
      </c>
      <c r="K365" s="15">
        <f>'[1]8. разд '!K30</f>
        <v>0</v>
      </c>
      <c r="L365" s="16"/>
      <c r="M365" s="16"/>
    </row>
    <row r="366" spans="1:13" ht="36" x14ac:dyDescent="0.2">
      <c r="A366" s="18" t="s">
        <v>187</v>
      </c>
      <c r="B366" s="12" t="s">
        <v>260</v>
      </c>
      <c r="C366" s="13">
        <v>100</v>
      </c>
      <c r="D366" s="14" t="s">
        <v>71</v>
      </c>
      <c r="E366" s="14" t="s">
        <v>117</v>
      </c>
      <c r="F366" s="15">
        <f>'[1]8. разд '!F61</f>
        <v>2402540</v>
      </c>
      <c r="G366" s="15">
        <f>'[1]8. разд '!G61</f>
        <v>0</v>
      </c>
      <c r="H366" s="15">
        <f>'[1]8. разд '!H61</f>
        <v>0</v>
      </c>
      <c r="I366" s="15">
        <f>'[1]8. разд '!I61</f>
        <v>0</v>
      </c>
      <c r="J366" s="15">
        <f>'[1]8. разд '!J61</f>
        <v>2402540</v>
      </c>
      <c r="K366" s="15">
        <f>'[1]8. разд '!K61</f>
        <v>0</v>
      </c>
      <c r="L366" s="16"/>
      <c r="M366" s="16"/>
    </row>
    <row r="367" spans="1:13" ht="24" x14ac:dyDescent="0.2">
      <c r="A367" s="18" t="s">
        <v>251</v>
      </c>
      <c r="B367" s="12" t="s">
        <v>260</v>
      </c>
      <c r="C367" s="13">
        <v>100</v>
      </c>
      <c r="D367" s="14" t="s">
        <v>71</v>
      </c>
      <c r="E367" s="14" t="s">
        <v>94</v>
      </c>
      <c r="F367" s="15">
        <f>'[1]8. разд '!F99</f>
        <v>50000</v>
      </c>
      <c r="G367" s="15">
        <f>'[1]8. разд '!G99</f>
        <v>0</v>
      </c>
      <c r="H367" s="15">
        <f>'[1]8. разд '!H99</f>
        <v>0</v>
      </c>
      <c r="I367" s="15">
        <f>'[1]8. разд '!I99</f>
        <v>0</v>
      </c>
      <c r="J367" s="15">
        <f>'[1]8. разд '!J99</f>
        <v>50000</v>
      </c>
      <c r="K367" s="15">
        <f>'[1]8. разд '!K99</f>
        <v>0</v>
      </c>
      <c r="L367" s="16"/>
      <c r="M367" s="16"/>
    </row>
    <row r="368" spans="1:13" x14ac:dyDescent="0.2">
      <c r="A368" s="18" t="s">
        <v>138</v>
      </c>
      <c r="B368" s="12" t="s">
        <v>261</v>
      </c>
      <c r="C368" s="13"/>
      <c r="D368" s="12"/>
      <c r="E368" s="13"/>
      <c r="F368" s="15">
        <f t="shared" ref="F368:K368" si="129">F369+F372</f>
        <v>2055850</v>
      </c>
      <c r="G368" s="15">
        <f t="shared" si="129"/>
        <v>0</v>
      </c>
      <c r="H368" s="15">
        <f t="shared" si="129"/>
        <v>0</v>
      </c>
      <c r="I368" s="15">
        <f t="shared" si="129"/>
        <v>0</v>
      </c>
      <c r="J368" s="15">
        <f t="shared" si="129"/>
        <v>2055850</v>
      </c>
      <c r="K368" s="15">
        <f t="shared" si="129"/>
        <v>0</v>
      </c>
      <c r="L368" s="16"/>
      <c r="M368" s="16"/>
    </row>
    <row r="369" spans="1:13" ht="24" x14ac:dyDescent="0.2">
      <c r="A369" s="18" t="s">
        <v>37</v>
      </c>
      <c r="B369" s="12" t="s">
        <v>261</v>
      </c>
      <c r="C369" s="13">
        <v>200</v>
      </c>
      <c r="D369" s="12"/>
      <c r="E369" s="12"/>
      <c r="F369" s="15">
        <f>F370</f>
        <v>2036850</v>
      </c>
      <c r="G369" s="15">
        <f t="shared" ref="G369:K370" si="130">G370</f>
        <v>0</v>
      </c>
      <c r="H369" s="15">
        <f t="shared" si="130"/>
        <v>0</v>
      </c>
      <c r="I369" s="15">
        <f t="shared" si="130"/>
        <v>0</v>
      </c>
      <c r="J369" s="15">
        <f t="shared" si="130"/>
        <v>2036850</v>
      </c>
      <c r="K369" s="15">
        <f t="shared" si="130"/>
        <v>0</v>
      </c>
      <c r="L369" s="16"/>
      <c r="M369" s="16"/>
    </row>
    <row r="370" spans="1:13" x14ac:dyDescent="0.2">
      <c r="A370" s="18" t="s">
        <v>70</v>
      </c>
      <c r="B370" s="12" t="s">
        <v>261</v>
      </c>
      <c r="C370" s="13">
        <v>200</v>
      </c>
      <c r="D370" s="12" t="s">
        <v>71</v>
      </c>
      <c r="E370" s="12"/>
      <c r="F370" s="15">
        <f>F371</f>
        <v>2036850</v>
      </c>
      <c r="G370" s="15">
        <f t="shared" si="130"/>
        <v>0</v>
      </c>
      <c r="H370" s="15">
        <f t="shared" si="130"/>
        <v>0</v>
      </c>
      <c r="I370" s="15">
        <f t="shared" si="130"/>
        <v>0</v>
      </c>
      <c r="J370" s="15">
        <f t="shared" si="130"/>
        <v>2036850</v>
      </c>
      <c r="K370" s="15">
        <f t="shared" si="130"/>
        <v>0</v>
      </c>
      <c r="L370" s="16"/>
      <c r="M370" s="16"/>
    </row>
    <row r="371" spans="1:13" x14ac:dyDescent="0.2">
      <c r="A371" s="18" t="s">
        <v>72</v>
      </c>
      <c r="B371" s="12" t="s">
        <v>261</v>
      </c>
      <c r="C371" s="13">
        <v>200</v>
      </c>
      <c r="D371" s="12" t="s">
        <v>71</v>
      </c>
      <c r="E371" s="12" t="s">
        <v>73</v>
      </c>
      <c r="F371" s="15">
        <f>'[1]8. разд '!F178</f>
        <v>2036850</v>
      </c>
      <c r="G371" s="15">
        <f>'[1]8. разд '!G178</f>
        <v>0</v>
      </c>
      <c r="H371" s="15">
        <f>'[1]8. разд '!H178</f>
        <v>0</v>
      </c>
      <c r="I371" s="15">
        <f>'[1]8. разд '!I178</f>
        <v>0</v>
      </c>
      <c r="J371" s="15">
        <f>'[1]8. разд '!J178</f>
        <v>2036850</v>
      </c>
      <c r="K371" s="15">
        <f>'[1]8. разд '!K178</f>
        <v>0</v>
      </c>
      <c r="L371" s="16"/>
      <c r="M371" s="16"/>
    </row>
    <row r="372" spans="1:13" x14ac:dyDescent="0.2">
      <c r="A372" s="18" t="s">
        <v>74</v>
      </c>
      <c r="B372" s="12" t="s">
        <v>261</v>
      </c>
      <c r="C372" s="13">
        <v>800</v>
      </c>
      <c r="D372" s="12"/>
      <c r="E372" s="12"/>
      <c r="F372" s="15">
        <f>F373</f>
        <v>19000</v>
      </c>
      <c r="G372" s="15">
        <f t="shared" ref="G372:K373" si="131">G373</f>
        <v>0</v>
      </c>
      <c r="H372" s="15">
        <f t="shared" si="131"/>
        <v>0</v>
      </c>
      <c r="I372" s="15">
        <f t="shared" si="131"/>
        <v>0</v>
      </c>
      <c r="J372" s="15">
        <f t="shared" si="131"/>
        <v>19000</v>
      </c>
      <c r="K372" s="15">
        <f t="shared" si="131"/>
        <v>0</v>
      </c>
      <c r="L372" s="16"/>
      <c r="M372" s="16"/>
    </row>
    <row r="373" spans="1:13" x14ac:dyDescent="0.2">
      <c r="A373" s="18" t="s">
        <v>70</v>
      </c>
      <c r="B373" s="12" t="s">
        <v>261</v>
      </c>
      <c r="C373" s="13">
        <v>800</v>
      </c>
      <c r="D373" s="12" t="s">
        <v>71</v>
      </c>
      <c r="E373" s="12"/>
      <c r="F373" s="15">
        <f>F374</f>
        <v>19000</v>
      </c>
      <c r="G373" s="15">
        <f t="shared" si="131"/>
        <v>0</v>
      </c>
      <c r="H373" s="15">
        <f t="shared" si="131"/>
        <v>0</v>
      </c>
      <c r="I373" s="15">
        <f t="shared" si="131"/>
        <v>0</v>
      </c>
      <c r="J373" s="15">
        <f t="shared" si="131"/>
        <v>19000</v>
      </c>
      <c r="K373" s="15">
        <f t="shared" si="131"/>
        <v>0</v>
      </c>
      <c r="L373" s="16"/>
      <c r="M373" s="16"/>
    </row>
    <row r="374" spans="1:13" x14ac:dyDescent="0.2">
      <c r="A374" s="18" t="s">
        <v>72</v>
      </c>
      <c r="B374" s="12" t="s">
        <v>261</v>
      </c>
      <c r="C374" s="13">
        <v>800</v>
      </c>
      <c r="D374" s="12" t="s">
        <v>71</v>
      </c>
      <c r="E374" s="12" t="s">
        <v>73</v>
      </c>
      <c r="F374" s="15">
        <f>'[1]8. разд '!F179</f>
        <v>19000</v>
      </c>
      <c r="G374" s="15">
        <f>'[1]8. разд '!G179</f>
        <v>0</v>
      </c>
      <c r="H374" s="15">
        <f>'[1]8. разд '!H179</f>
        <v>0</v>
      </c>
      <c r="I374" s="15">
        <f>'[1]8. разд '!I179</f>
        <v>0</v>
      </c>
      <c r="J374" s="15">
        <f>'[1]8. разд '!J179</f>
        <v>19000</v>
      </c>
      <c r="K374" s="15">
        <f>'[1]8. разд '!K179</f>
        <v>0</v>
      </c>
      <c r="L374" s="16"/>
      <c r="M374" s="16"/>
    </row>
    <row r="375" spans="1:13" s="17" customFormat="1" ht="24" x14ac:dyDescent="0.2">
      <c r="A375" s="18" t="s">
        <v>811</v>
      </c>
      <c r="B375" s="12" t="s">
        <v>262</v>
      </c>
      <c r="C375" s="12"/>
      <c r="D375" s="14"/>
      <c r="E375" s="14"/>
      <c r="F375" s="15">
        <f t="shared" ref="F375:K375" si="132">F376+F426+F445+F464+F480+F511+F621</f>
        <v>360948308.40000004</v>
      </c>
      <c r="G375" s="15">
        <f t="shared" si="132"/>
        <v>75257219.329999998</v>
      </c>
      <c r="H375" s="15">
        <f t="shared" si="132"/>
        <v>0</v>
      </c>
      <c r="I375" s="15" t="e">
        <f t="shared" si="132"/>
        <v>#REF!</v>
      </c>
      <c r="J375" s="15">
        <f t="shared" si="132"/>
        <v>360948308.40000004</v>
      </c>
      <c r="K375" s="15">
        <f t="shared" si="132"/>
        <v>75257219.329999998</v>
      </c>
      <c r="L375" s="16"/>
      <c r="M375" s="16"/>
    </row>
    <row r="376" spans="1:13" x14ac:dyDescent="0.2">
      <c r="A376" s="18" t="s">
        <v>263</v>
      </c>
      <c r="B376" s="12" t="s">
        <v>264</v>
      </c>
      <c r="C376" s="12"/>
      <c r="D376" s="14"/>
      <c r="E376" s="14"/>
      <c r="F376" s="15">
        <f t="shared" ref="F376:K376" si="133">F377+F394</f>
        <v>167679670.34</v>
      </c>
      <c r="G376" s="15">
        <f t="shared" si="133"/>
        <v>52471401.280000001</v>
      </c>
      <c r="H376" s="15">
        <f t="shared" si="133"/>
        <v>0</v>
      </c>
      <c r="I376" s="15">
        <f t="shared" si="133"/>
        <v>0</v>
      </c>
      <c r="J376" s="15">
        <f t="shared" si="133"/>
        <v>167679670.34</v>
      </c>
      <c r="K376" s="15">
        <f t="shared" si="133"/>
        <v>52471401.280000001</v>
      </c>
      <c r="L376" s="16"/>
      <c r="M376" s="16"/>
    </row>
    <row r="377" spans="1:13" ht="24" hidden="1" x14ac:dyDescent="0.2">
      <c r="A377" s="25" t="s">
        <v>265</v>
      </c>
      <c r="B377" s="12" t="s">
        <v>266</v>
      </c>
      <c r="C377" s="12"/>
      <c r="D377" s="14"/>
      <c r="E377" s="14"/>
      <c r="F377" s="15">
        <f t="shared" ref="F377:K377" si="134">F378+F382+F390+F386</f>
        <v>0</v>
      </c>
      <c r="G377" s="15">
        <f t="shared" si="134"/>
        <v>0</v>
      </c>
      <c r="H377" s="15">
        <f t="shared" si="134"/>
        <v>0</v>
      </c>
      <c r="I377" s="15">
        <f t="shared" si="134"/>
        <v>0</v>
      </c>
      <c r="J377" s="15">
        <f t="shared" si="134"/>
        <v>0</v>
      </c>
      <c r="K377" s="15">
        <f t="shared" si="134"/>
        <v>0</v>
      </c>
      <c r="L377" s="16"/>
      <c r="M377" s="16"/>
    </row>
    <row r="378" spans="1:13" ht="24" hidden="1" x14ac:dyDescent="0.2">
      <c r="A378" s="20" t="s">
        <v>267</v>
      </c>
      <c r="B378" s="12" t="s">
        <v>268</v>
      </c>
      <c r="C378" s="12"/>
      <c r="D378" s="14"/>
      <c r="E378" s="14"/>
      <c r="F378" s="15">
        <f>F379</f>
        <v>0</v>
      </c>
      <c r="G378" s="15">
        <f t="shared" ref="G378:K380" si="135">G379</f>
        <v>0</v>
      </c>
      <c r="H378" s="15">
        <f t="shared" si="135"/>
        <v>0</v>
      </c>
      <c r="I378" s="15">
        <f t="shared" si="135"/>
        <v>0</v>
      </c>
      <c r="J378" s="15">
        <f t="shared" si="135"/>
        <v>0</v>
      </c>
      <c r="K378" s="15">
        <f t="shared" si="135"/>
        <v>0</v>
      </c>
      <c r="L378" s="16"/>
      <c r="M378" s="16"/>
    </row>
    <row r="379" spans="1:13" ht="24" hidden="1" x14ac:dyDescent="0.2">
      <c r="A379" s="18" t="s">
        <v>37</v>
      </c>
      <c r="B379" s="12" t="s">
        <v>268</v>
      </c>
      <c r="C379" s="12" t="s">
        <v>92</v>
      </c>
      <c r="D379" s="14"/>
      <c r="E379" s="14"/>
      <c r="F379" s="15">
        <f>F380</f>
        <v>0</v>
      </c>
      <c r="G379" s="15">
        <f t="shared" si="135"/>
        <v>0</v>
      </c>
      <c r="H379" s="15">
        <f t="shared" si="135"/>
        <v>0</v>
      </c>
      <c r="I379" s="15">
        <f t="shared" si="135"/>
        <v>0</v>
      </c>
      <c r="J379" s="15">
        <f t="shared" si="135"/>
        <v>0</v>
      </c>
      <c r="K379" s="15">
        <f t="shared" si="135"/>
        <v>0</v>
      </c>
      <c r="L379" s="16"/>
      <c r="M379" s="16"/>
    </row>
    <row r="380" spans="1:13" hidden="1" x14ac:dyDescent="0.2">
      <c r="A380" s="18" t="s">
        <v>116</v>
      </c>
      <c r="B380" s="12" t="s">
        <v>268</v>
      </c>
      <c r="C380" s="12" t="s">
        <v>92</v>
      </c>
      <c r="D380" s="12" t="s">
        <v>117</v>
      </c>
      <c r="E380" s="12"/>
      <c r="F380" s="15">
        <f>F381</f>
        <v>0</v>
      </c>
      <c r="G380" s="15">
        <f t="shared" si="135"/>
        <v>0</v>
      </c>
      <c r="H380" s="15">
        <f t="shared" si="135"/>
        <v>0</v>
      </c>
      <c r="I380" s="15">
        <f t="shared" si="135"/>
        <v>0</v>
      </c>
      <c r="J380" s="15">
        <f t="shared" si="135"/>
        <v>0</v>
      </c>
      <c r="K380" s="15">
        <f t="shared" si="135"/>
        <v>0</v>
      </c>
      <c r="L380" s="16"/>
      <c r="M380" s="16"/>
    </row>
    <row r="381" spans="1:13" hidden="1" x14ac:dyDescent="0.2">
      <c r="A381" s="18" t="s">
        <v>269</v>
      </c>
      <c r="B381" s="12" t="s">
        <v>268</v>
      </c>
      <c r="C381" s="12" t="s">
        <v>92</v>
      </c>
      <c r="D381" s="12" t="s">
        <v>117</v>
      </c>
      <c r="E381" s="12" t="s">
        <v>270</v>
      </c>
      <c r="F381" s="15">
        <f>'[1]8. разд '!F267</f>
        <v>0</v>
      </c>
      <c r="G381" s="15">
        <f>'[1]8. разд '!G267</f>
        <v>0</v>
      </c>
      <c r="H381" s="15">
        <f>'[1]8. разд '!H267</f>
        <v>0</v>
      </c>
      <c r="I381" s="15">
        <f>'[1]8. разд '!I267</f>
        <v>0</v>
      </c>
      <c r="J381" s="15">
        <f>'[1]8. разд '!J267</f>
        <v>0</v>
      </c>
      <c r="K381" s="15">
        <f>'[1]8. разд '!K267</f>
        <v>0</v>
      </c>
      <c r="L381" s="16"/>
      <c r="M381" s="16"/>
    </row>
    <row r="382" spans="1:13" hidden="1" x14ac:dyDescent="0.2">
      <c r="A382" s="18" t="s">
        <v>271</v>
      </c>
      <c r="B382" s="12" t="s">
        <v>272</v>
      </c>
      <c r="C382" s="12"/>
      <c r="D382" s="14"/>
      <c r="E382" s="14"/>
      <c r="F382" s="15">
        <f>F383</f>
        <v>0</v>
      </c>
      <c r="G382" s="15">
        <f t="shared" ref="G382:K384" si="136">G383</f>
        <v>0</v>
      </c>
      <c r="H382" s="15">
        <f t="shared" si="136"/>
        <v>0</v>
      </c>
      <c r="I382" s="15">
        <f t="shared" si="136"/>
        <v>0</v>
      </c>
      <c r="J382" s="15">
        <f t="shared" si="136"/>
        <v>0</v>
      </c>
      <c r="K382" s="15">
        <f t="shared" si="136"/>
        <v>0</v>
      </c>
      <c r="L382" s="16"/>
      <c r="M382" s="16"/>
    </row>
    <row r="383" spans="1:13" ht="24" hidden="1" x14ac:dyDescent="0.2">
      <c r="A383" s="18" t="s">
        <v>37</v>
      </c>
      <c r="B383" s="12" t="s">
        <v>272</v>
      </c>
      <c r="C383" s="12" t="s">
        <v>92</v>
      </c>
      <c r="D383" s="14"/>
      <c r="E383" s="14"/>
      <c r="F383" s="15">
        <f>F384</f>
        <v>0</v>
      </c>
      <c r="G383" s="15">
        <f t="shared" si="136"/>
        <v>0</v>
      </c>
      <c r="H383" s="15">
        <f t="shared" si="136"/>
        <v>0</v>
      </c>
      <c r="I383" s="15">
        <f t="shared" si="136"/>
        <v>0</v>
      </c>
      <c r="J383" s="15">
        <f t="shared" si="136"/>
        <v>0</v>
      </c>
      <c r="K383" s="15">
        <f t="shared" si="136"/>
        <v>0</v>
      </c>
      <c r="L383" s="16"/>
      <c r="M383" s="16"/>
    </row>
    <row r="384" spans="1:13" hidden="1" x14ac:dyDescent="0.2">
      <c r="A384" s="18" t="s">
        <v>116</v>
      </c>
      <c r="B384" s="12" t="s">
        <v>272</v>
      </c>
      <c r="C384" s="12" t="s">
        <v>92</v>
      </c>
      <c r="D384" s="12" t="s">
        <v>117</v>
      </c>
      <c r="E384" s="12"/>
      <c r="F384" s="15">
        <f>F385</f>
        <v>0</v>
      </c>
      <c r="G384" s="15">
        <f t="shared" si="136"/>
        <v>0</v>
      </c>
      <c r="H384" s="15">
        <f t="shared" si="136"/>
        <v>0</v>
      </c>
      <c r="I384" s="15">
        <f t="shared" si="136"/>
        <v>0</v>
      </c>
      <c r="J384" s="15">
        <f t="shared" si="136"/>
        <v>0</v>
      </c>
      <c r="K384" s="15">
        <f t="shared" si="136"/>
        <v>0</v>
      </c>
      <c r="L384" s="16"/>
      <c r="M384" s="16"/>
    </row>
    <row r="385" spans="1:13" hidden="1" x14ac:dyDescent="0.2">
      <c r="A385" s="18" t="s">
        <v>269</v>
      </c>
      <c r="B385" s="12" t="s">
        <v>272</v>
      </c>
      <c r="C385" s="12" t="s">
        <v>92</v>
      </c>
      <c r="D385" s="12" t="s">
        <v>117</v>
      </c>
      <c r="E385" s="12" t="s">
        <v>270</v>
      </c>
      <c r="F385" s="15">
        <f>'[1]8. разд '!F269</f>
        <v>0</v>
      </c>
      <c r="G385" s="15">
        <f>'[1]8. разд '!G269</f>
        <v>0</v>
      </c>
      <c r="H385" s="15">
        <f>'[1]8. разд '!H269</f>
        <v>0</v>
      </c>
      <c r="I385" s="15">
        <f>'[1]8. разд '!I269</f>
        <v>0</v>
      </c>
      <c r="J385" s="15">
        <f>'[1]8. разд '!J269</f>
        <v>0</v>
      </c>
      <c r="K385" s="15">
        <f>'[1]8. разд '!K269</f>
        <v>0</v>
      </c>
      <c r="L385" s="16"/>
      <c r="M385" s="16"/>
    </row>
    <row r="386" spans="1:13" ht="24" hidden="1" x14ac:dyDescent="0.2">
      <c r="A386" s="19" t="s">
        <v>273</v>
      </c>
      <c r="B386" s="12" t="s">
        <v>274</v>
      </c>
      <c r="C386" s="12"/>
      <c r="D386" s="12"/>
      <c r="E386" s="12"/>
      <c r="F386" s="15">
        <f>F387</f>
        <v>0</v>
      </c>
      <c r="G386" s="15">
        <f t="shared" ref="G386:K388" si="137">G387</f>
        <v>0</v>
      </c>
      <c r="H386" s="15">
        <f t="shared" si="137"/>
        <v>0</v>
      </c>
      <c r="I386" s="15">
        <f t="shared" si="137"/>
        <v>0</v>
      </c>
      <c r="J386" s="15">
        <f t="shared" si="137"/>
        <v>0</v>
      </c>
      <c r="K386" s="15">
        <f t="shared" si="137"/>
        <v>0</v>
      </c>
      <c r="L386" s="16"/>
      <c r="M386" s="16"/>
    </row>
    <row r="387" spans="1:13" ht="24" hidden="1" x14ac:dyDescent="0.2">
      <c r="A387" s="18" t="s">
        <v>37</v>
      </c>
      <c r="B387" s="12" t="s">
        <v>274</v>
      </c>
      <c r="C387" s="12" t="s">
        <v>92</v>
      </c>
      <c r="D387" s="14"/>
      <c r="E387" s="14"/>
      <c r="F387" s="15">
        <f>F388</f>
        <v>0</v>
      </c>
      <c r="G387" s="15">
        <f t="shared" si="137"/>
        <v>0</v>
      </c>
      <c r="H387" s="15">
        <f t="shared" si="137"/>
        <v>0</v>
      </c>
      <c r="I387" s="15">
        <f t="shared" si="137"/>
        <v>0</v>
      </c>
      <c r="J387" s="15">
        <f t="shared" si="137"/>
        <v>0</v>
      </c>
      <c r="K387" s="15">
        <f t="shared" si="137"/>
        <v>0</v>
      </c>
      <c r="L387" s="16"/>
      <c r="M387" s="16"/>
    </row>
    <row r="388" spans="1:13" hidden="1" x14ac:dyDescent="0.2">
      <c r="A388" s="18" t="s">
        <v>116</v>
      </c>
      <c r="B388" s="12" t="s">
        <v>274</v>
      </c>
      <c r="C388" s="12" t="s">
        <v>92</v>
      </c>
      <c r="D388" s="12" t="s">
        <v>117</v>
      </c>
      <c r="E388" s="12"/>
      <c r="F388" s="15">
        <f>F389</f>
        <v>0</v>
      </c>
      <c r="G388" s="15">
        <f t="shared" si="137"/>
        <v>0</v>
      </c>
      <c r="H388" s="15">
        <f t="shared" si="137"/>
        <v>0</v>
      </c>
      <c r="I388" s="15">
        <f t="shared" si="137"/>
        <v>0</v>
      </c>
      <c r="J388" s="15">
        <f t="shared" si="137"/>
        <v>0</v>
      </c>
      <c r="K388" s="15">
        <f t="shared" si="137"/>
        <v>0</v>
      </c>
      <c r="L388" s="16"/>
      <c r="M388" s="16"/>
    </row>
    <row r="389" spans="1:13" hidden="1" x14ac:dyDescent="0.2">
      <c r="A389" s="18" t="s">
        <v>269</v>
      </c>
      <c r="B389" s="12" t="s">
        <v>274</v>
      </c>
      <c r="C389" s="12" t="s">
        <v>92</v>
      </c>
      <c r="D389" s="12" t="s">
        <v>117</v>
      </c>
      <c r="E389" s="12" t="s">
        <v>270</v>
      </c>
      <c r="F389" s="15">
        <f>'[1]8. разд '!F271</f>
        <v>0</v>
      </c>
      <c r="G389" s="15">
        <f>'[1]8. разд '!G271</f>
        <v>0</v>
      </c>
      <c r="H389" s="15">
        <f>'[1]8. разд '!H271</f>
        <v>0</v>
      </c>
      <c r="I389" s="15">
        <f>'[1]8. разд '!I271</f>
        <v>0</v>
      </c>
      <c r="J389" s="15">
        <f>'[1]8. разд '!J271</f>
        <v>0</v>
      </c>
      <c r="K389" s="15">
        <f>'[1]8. разд '!K271</f>
        <v>0</v>
      </c>
      <c r="L389" s="16"/>
      <c r="M389" s="16"/>
    </row>
    <row r="390" spans="1:13" hidden="1" x14ac:dyDescent="0.2">
      <c r="A390" s="18" t="s">
        <v>275</v>
      </c>
      <c r="B390" s="12" t="s">
        <v>276</v>
      </c>
      <c r="C390" s="12"/>
      <c r="D390" s="12"/>
      <c r="E390" s="12"/>
      <c r="F390" s="15">
        <f>F391</f>
        <v>0</v>
      </c>
      <c r="G390" s="15">
        <f t="shared" ref="G390:K392" si="138">G391</f>
        <v>0</v>
      </c>
      <c r="H390" s="15">
        <f t="shared" si="138"/>
        <v>0</v>
      </c>
      <c r="I390" s="15">
        <f t="shared" si="138"/>
        <v>0</v>
      </c>
      <c r="J390" s="15">
        <f t="shared" si="138"/>
        <v>0</v>
      </c>
      <c r="K390" s="15">
        <f t="shared" si="138"/>
        <v>0</v>
      </c>
      <c r="L390" s="16"/>
      <c r="M390" s="16"/>
    </row>
    <row r="391" spans="1:13" ht="24" hidden="1" x14ac:dyDescent="0.2">
      <c r="A391" s="18" t="s">
        <v>277</v>
      </c>
      <c r="B391" s="12" t="s">
        <v>276</v>
      </c>
      <c r="C391" s="12" t="s">
        <v>278</v>
      </c>
      <c r="D391" s="14"/>
      <c r="E391" s="14"/>
      <c r="F391" s="15">
        <f>F392</f>
        <v>0</v>
      </c>
      <c r="G391" s="15">
        <f t="shared" si="138"/>
        <v>0</v>
      </c>
      <c r="H391" s="15">
        <f t="shared" si="138"/>
        <v>0</v>
      </c>
      <c r="I391" s="15">
        <f t="shared" si="138"/>
        <v>0</v>
      </c>
      <c r="J391" s="15">
        <f t="shared" si="138"/>
        <v>0</v>
      </c>
      <c r="K391" s="15">
        <f t="shared" si="138"/>
        <v>0</v>
      </c>
      <c r="L391" s="16"/>
      <c r="M391" s="16"/>
    </row>
    <row r="392" spans="1:13" hidden="1" x14ac:dyDescent="0.2">
      <c r="A392" s="18" t="s">
        <v>116</v>
      </c>
      <c r="B392" s="12" t="s">
        <v>276</v>
      </c>
      <c r="C392" s="12" t="s">
        <v>278</v>
      </c>
      <c r="D392" s="12" t="s">
        <v>117</v>
      </c>
      <c r="E392" s="12"/>
      <c r="F392" s="15">
        <f>F393</f>
        <v>0</v>
      </c>
      <c r="G392" s="15">
        <f t="shared" si="138"/>
        <v>0</v>
      </c>
      <c r="H392" s="15">
        <f t="shared" si="138"/>
        <v>0</v>
      </c>
      <c r="I392" s="15">
        <f t="shared" si="138"/>
        <v>0</v>
      </c>
      <c r="J392" s="15">
        <f t="shared" si="138"/>
        <v>0</v>
      </c>
      <c r="K392" s="15">
        <f t="shared" si="138"/>
        <v>0</v>
      </c>
      <c r="L392" s="16"/>
      <c r="M392" s="16"/>
    </row>
    <row r="393" spans="1:13" hidden="1" x14ac:dyDescent="0.2">
      <c r="A393" s="18" t="s">
        <v>269</v>
      </c>
      <c r="B393" s="12" t="s">
        <v>276</v>
      </c>
      <c r="C393" s="12" t="s">
        <v>278</v>
      </c>
      <c r="D393" s="12" t="s">
        <v>117</v>
      </c>
      <c r="E393" s="12" t="s">
        <v>270</v>
      </c>
      <c r="F393" s="15">
        <f>'[1]8. разд '!F273</f>
        <v>0</v>
      </c>
      <c r="G393" s="15">
        <f>'[1]8. разд '!G273</f>
        <v>0</v>
      </c>
      <c r="H393" s="15">
        <f>'[1]8. разд '!H273</f>
        <v>0</v>
      </c>
      <c r="I393" s="15">
        <f>'[1]8. разд '!I273</f>
        <v>0</v>
      </c>
      <c r="J393" s="15">
        <f>'[1]8. разд '!J273</f>
        <v>0</v>
      </c>
      <c r="K393" s="15">
        <f>'[1]8. разд '!K273</f>
        <v>0</v>
      </c>
      <c r="L393" s="16"/>
      <c r="M393" s="16"/>
    </row>
    <row r="394" spans="1:13" ht="24" x14ac:dyDescent="0.2">
      <c r="A394" s="18" t="s">
        <v>279</v>
      </c>
      <c r="B394" s="12" t="s">
        <v>280</v>
      </c>
      <c r="C394" s="12"/>
      <c r="D394" s="14"/>
      <c r="E394" s="14"/>
      <c r="F394" s="15">
        <f t="shared" ref="F394:K394" si="139">F407+F411+F422+F403+F415+F395+F399</f>
        <v>167679670.34</v>
      </c>
      <c r="G394" s="15">
        <f t="shared" si="139"/>
        <v>52471401.280000001</v>
      </c>
      <c r="H394" s="15">
        <f t="shared" si="139"/>
        <v>0</v>
      </c>
      <c r="I394" s="15">
        <f t="shared" si="139"/>
        <v>0</v>
      </c>
      <c r="J394" s="15">
        <f t="shared" si="139"/>
        <v>167679670.34</v>
      </c>
      <c r="K394" s="15">
        <f t="shared" si="139"/>
        <v>52471401.280000001</v>
      </c>
      <c r="L394" s="16"/>
      <c r="M394" s="16"/>
    </row>
    <row r="395" spans="1:13" ht="36" x14ac:dyDescent="0.2">
      <c r="A395" s="18" t="s">
        <v>809</v>
      </c>
      <c r="B395" s="12" t="s">
        <v>281</v>
      </c>
      <c r="C395" s="12"/>
      <c r="D395" s="12"/>
      <c r="E395" s="12"/>
      <c r="F395" s="15">
        <f>F396</f>
        <v>52471401.280000001</v>
      </c>
      <c r="G395" s="15">
        <f t="shared" ref="G395:K397" si="140">G396</f>
        <v>52471401.280000001</v>
      </c>
      <c r="H395" s="15">
        <f t="shared" si="140"/>
        <v>0</v>
      </c>
      <c r="I395" s="15">
        <f t="shared" si="140"/>
        <v>0</v>
      </c>
      <c r="J395" s="15">
        <f t="shared" si="140"/>
        <v>52471401.280000001</v>
      </c>
      <c r="K395" s="15">
        <f t="shared" si="140"/>
        <v>52471401.280000001</v>
      </c>
      <c r="L395" s="16"/>
      <c r="M395" s="16"/>
    </row>
    <row r="396" spans="1:13" ht="24" x14ac:dyDescent="0.2">
      <c r="A396" s="18" t="s">
        <v>37</v>
      </c>
      <c r="B396" s="12" t="s">
        <v>281</v>
      </c>
      <c r="C396" s="12" t="s">
        <v>92</v>
      </c>
      <c r="D396" s="14"/>
      <c r="E396" s="14"/>
      <c r="F396" s="15">
        <f>F397</f>
        <v>52471401.280000001</v>
      </c>
      <c r="G396" s="15">
        <f t="shared" si="140"/>
        <v>52471401.280000001</v>
      </c>
      <c r="H396" s="15">
        <f t="shared" si="140"/>
        <v>0</v>
      </c>
      <c r="I396" s="15">
        <f t="shared" si="140"/>
        <v>0</v>
      </c>
      <c r="J396" s="15">
        <f t="shared" si="140"/>
        <v>52471401.280000001</v>
      </c>
      <c r="K396" s="15">
        <f t="shared" si="140"/>
        <v>52471401.280000001</v>
      </c>
      <c r="L396" s="16"/>
      <c r="M396" s="16"/>
    </row>
    <row r="397" spans="1:13" x14ac:dyDescent="0.2">
      <c r="A397" s="18" t="s">
        <v>116</v>
      </c>
      <c r="B397" s="12" t="s">
        <v>281</v>
      </c>
      <c r="C397" s="12" t="s">
        <v>92</v>
      </c>
      <c r="D397" s="12" t="s">
        <v>117</v>
      </c>
      <c r="E397" s="12"/>
      <c r="F397" s="15">
        <f>F398</f>
        <v>52471401.280000001</v>
      </c>
      <c r="G397" s="15">
        <f t="shared" si="140"/>
        <v>52471401.280000001</v>
      </c>
      <c r="H397" s="15">
        <f t="shared" si="140"/>
        <v>0</v>
      </c>
      <c r="I397" s="15">
        <f t="shared" si="140"/>
        <v>0</v>
      </c>
      <c r="J397" s="15">
        <f t="shared" si="140"/>
        <v>52471401.280000001</v>
      </c>
      <c r="K397" s="15">
        <f t="shared" si="140"/>
        <v>52471401.280000001</v>
      </c>
      <c r="L397" s="16"/>
      <c r="M397" s="16"/>
    </row>
    <row r="398" spans="1:13" x14ac:dyDescent="0.2">
      <c r="A398" s="18" t="s">
        <v>269</v>
      </c>
      <c r="B398" s="12" t="s">
        <v>281</v>
      </c>
      <c r="C398" s="12" t="s">
        <v>92</v>
      </c>
      <c r="D398" s="12" t="s">
        <v>117</v>
      </c>
      <c r="E398" s="12" t="s">
        <v>270</v>
      </c>
      <c r="F398" s="15">
        <f>'[1]8. разд '!F276</f>
        <v>52471401.280000001</v>
      </c>
      <c r="G398" s="15">
        <f>'[1]8. разд '!G276</f>
        <v>52471401.280000001</v>
      </c>
      <c r="H398" s="15">
        <f>'[1]8. разд '!H276</f>
        <v>0</v>
      </c>
      <c r="I398" s="15">
        <f>'[1]8. разд '!I276</f>
        <v>0</v>
      </c>
      <c r="J398" s="15">
        <f>'[1]8. разд '!J276</f>
        <v>52471401.280000001</v>
      </c>
      <c r="K398" s="15">
        <f>'[1]8. разд '!K276</f>
        <v>52471401.280000001</v>
      </c>
      <c r="L398" s="16"/>
      <c r="M398" s="16"/>
    </row>
    <row r="399" spans="1:13" ht="36" x14ac:dyDescent="0.2">
      <c r="A399" s="18" t="s">
        <v>810</v>
      </c>
      <c r="B399" s="12" t="s">
        <v>282</v>
      </c>
      <c r="C399" s="12"/>
      <c r="D399" s="12"/>
      <c r="E399" s="12"/>
      <c r="F399" s="15">
        <f>F400</f>
        <v>530014.15</v>
      </c>
      <c r="G399" s="15">
        <f t="shared" ref="G399:K401" si="141">G400</f>
        <v>0</v>
      </c>
      <c r="H399" s="15">
        <f t="shared" si="141"/>
        <v>0</v>
      </c>
      <c r="I399" s="15">
        <f t="shared" si="141"/>
        <v>0</v>
      </c>
      <c r="J399" s="15">
        <f t="shared" si="141"/>
        <v>530014.15</v>
      </c>
      <c r="K399" s="15">
        <f t="shared" si="141"/>
        <v>0</v>
      </c>
      <c r="L399" s="16"/>
      <c r="M399" s="16"/>
    </row>
    <row r="400" spans="1:13" ht="24" x14ac:dyDescent="0.2">
      <c r="A400" s="18" t="s">
        <v>37</v>
      </c>
      <c r="B400" s="12" t="s">
        <v>282</v>
      </c>
      <c r="C400" s="12" t="s">
        <v>92</v>
      </c>
      <c r="D400" s="12"/>
      <c r="E400" s="12"/>
      <c r="F400" s="15">
        <f>F401</f>
        <v>530014.15</v>
      </c>
      <c r="G400" s="15">
        <f t="shared" si="141"/>
        <v>0</v>
      </c>
      <c r="H400" s="15">
        <f t="shared" si="141"/>
        <v>0</v>
      </c>
      <c r="I400" s="15">
        <f t="shared" si="141"/>
        <v>0</v>
      </c>
      <c r="J400" s="15">
        <f t="shared" si="141"/>
        <v>530014.15</v>
      </c>
      <c r="K400" s="15">
        <f t="shared" si="141"/>
        <v>0</v>
      </c>
      <c r="L400" s="16"/>
      <c r="M400" s="16"/>
    </row>
    <row r="401" spans="1:13" x14ac:dyDescent="0.2">
      <c r="A401" s="18" t="s">
        <v>116</v>
      </c>
      <c r="B401" s="12" t="s">
        <v>282</v>
      </c>
      <c r="C401" s="12" t="s">
        <v>92</v>
      </c>
      <c r="D401" s="12" t="s">
        <v>117</v>
      </c>
      <c r="E401" s="12"/>
      <c r="F401" s="15">
        <f>F402</f>
        <v>530014.15</v>
      </c>
      <c r="G401" s="15">
        <f t="shared" si="141"/>
        <v>0</v>
      </c>
      <c r="H401" s="15">
        <f t="shared" si="141"/>
        <v>0</v>
      </c>
      <c r="I401" s="15">
        <f t="shared" si="141"/>
        <v>0</v>
      </c>
      <c r="J401" s="15">
        <f t="shared" si="141"/>
        <v>530014.15</v>
      </c>
      <c r="K401" s="15">
        <f t="shared" si="141"/>
        <v>0</v>
      </c>
      <c r="L401" s="16"/>
      <c r="M401" s="16"/>
    </row>
    <row r="402" spans="1:13" x14ac:dyDescent="0.2">
      <c r="A402" s="18" t="s">
        <v>269</v>
      </c>
      <c r="B402" s="12" t="s">
        <v>282</v>
      </c>
      <c r="C402" s="12" t="s">
        <v>92</v>
      </c>
      <c r="D402" s="12" t="s">
        <v>117</v>
      </c>
      <c r="E402" s="12" t="s">
        <v>270</v>
      </c>
      <c r="F402" s="15">
        <f>'[1]8. разд '!F278</f>
        <v>530014.15</v>
      </c>
      <c r="G402" s="15">
        <f>'[1]8. разд '!G278</f>
        <v>0</v>
      </c>
      <c r="H402" s="15">
        <f>'[1]8. разд '!H278</f>
        <v>0</v>
      </c>
      <c r="I402" s="15">
        <f>'[1]8. разд '!I278</f>
        <v>0</v>
      </c>
      <c r="J402" s="15">
        <f>'[1]8. разд '!J278</f>
        <v>530014.15</v>
      </c>
      <c r="K402" s="15">
        <f>'[1]8. разд '!K278</f>
        <v>0</v>
      </c>
      <c r="L402" s="16"/>
      <c r="M402" s="16"/>
    </row>
    <row r="403" spans="1:13" hidden="1" x14ac:dyDescent="0.2">
      <c r="A403" s="18" t="s">
        <v>275</v>
      </c>
      <c r="B403" s="12" t="s">
        <v>283</v>
      </c>
      <c r="C403" s="12"/>
      <c r="D403" s="12"/>
      <c r="E403" s="12"/>
      <c r="F403" s="15">
        <f>F404</f>
        <v>0</v>
      </c>
      <c r="G403" s="15">
        <f t="shared" ref="G403:K405" si="142">G404</f>
        <v>0</v>
      </c>
      <c r="H403" s="15">
        <f t="shared" si="142"/>
        <v>0</v>
      </c>
      <c r="I403" s="15">
        <f t="shared" si="142"/>
        <v>0</v>
      </c>
      <c r="J403" s="15">
        <f t="shared" si="142"/>
        <v>0</v>
      </c>
      <c r="K403" s="15">
        <f t="shared" si="142"/>
        <v>0</v>
      </c>
      <c r="L403" s="16"/>
      <c r="M403" s="16"/>
    </row>
    <row r="404" spans="1:13" ht="24" hidden="1" x14ac:dyDescent="0.2">
      <c r="A404" s="18" t="s">
        <v>37</v>
      </c>
      <c r="B404" s="12" t="s">
        <v>283</v>
      </c>
      <c r="C404" s="12" t="s">
        <v>92</v>
      </c>
      <c r="D404" s="14"/>
      <c r="E404" s="14"/>
      <c r="F404" s="15">
        <f>F405</f>
        <v>0</v>
      </c>
      <c r="G404" s="15">
        <f t="shared" si="142"/>
        <v>0</v>
      </c>
      <c r="H404" s="15">
        <f t="shared" si="142"/>
        <v>0</v>
      </c>
      <c r="I404" s="15">
        <f t="shared" si="142"/>
        <v>0</v>
      </c>
      <c r="J404" s="15">
        <f t="shared" si="142"/>
        <v>0</v>
      </c>
      <c r="K404" s="15">
        <f t="shared" si="142"/>
        <v>0</v>
      </c>
      <c r="L404" s="16"/>
      <c r="M404" s="16"/>
    </row>
    <row r="405" spans="1:13" hidden="1" x14ac:dyDescent="0.2">
      <c r="A405" s="18" t="s">
        <v>116</v>
      </c>
      <c r="B405" s="12" t="s">
        <v>283</v>
      </c>
      <c r="C405" s="12" t="s">
        <v>92</v>
      </c>
      <c r="D405" s="12" t="s">
        <v>117</v>
      </c>
      <c r="E405" s="12"/>
      <c r="F405" s="15">
        <f>F406</f>
        <v>0</v>
      </c>
      <c r="G405" s="15">
        <f t="shared" si="142"/>
        <v>0</v>
      </c>
      <c r="H405" s="15">
        <f t="shared" si="142"/>
        <v>0</v>
      </c>
      <c r="I405" s="15">
        <f t="shared" si="142"/>
        <v>0</v>
      </c>
      <c r="J405" s="15">
        <f t="shared" si="142"/>
        <v>0</v>
      </c>
      <c r="K405" s="15">
        <f t="shared" si="142"/>
        <v>0</v>
      </c>
      <c r="L405" s="16"/>
      <c r="M405" s="16"/>
    </row>
    <row r="406" spans="1:13" hidden="1" x14ac:dyDescent="0.2">
      <c r="A406" s="18" t="s">
        <v>269</v>
      </c>
      <c r="B406" s="12" t="s">
        <v>283</v>
      </c>
      <c r="C406" s="12" t="s">
        <v>92</v>
      </c>
      <c r="D406" s="12" t="s">
        <v>117</v>
      </c>
      <c r="E406" s="12" t="s">
        <v>270</v>
      </c>
      <c r="F406" s="15">
        <f>'[1]8. разд '!F280</f>
        <v>0</v>
      </c>
      <c r="G406" s="15">
        <f>'[1]8. разд '!G280</f>
        <v>0</v>
      </c>
      <c r="H406" s="15">
        <f>'[1]8. разд '!H280</f>
        <v>0</v>
      </c>
      <c r="I406" s="15">
        <f>'[1]8. разд '!I280</f>
        <v>0</v>
      </c>
      <c r="J406" s="15">
        <f>'[1]8. разд '!J280</f>
        <v>0</v>
      </c>
      <c r="K406" s="15">
        <f>'[1]8. разд '!K280</f>
        <v>0</v>
      </c>
      <c r="L406" s="16"/>
      <c r="M406" s="16"/>
    </row>
    <row r="407" spans="1:13" ht="24" x14ac:dyDescent="0.2">
      <c r="A407" s="18" t="s">
        <v>284</v>
      </c>
      <c r="B407" s="12" t="s">
        <v>285</v>
      </c>
      <c r="C407" s="12"/>
      <c r="D407" s="14"/>
      <c r="E407" s="14"/>
      <c r="F407" s="15">
        <f>F408</f>
        <v>105208258.91</v>
      </c>
      <c r="G407" s="15">
        <f t="shared" ref="G407:K409" si="143">G408</f>
        <v>0</v>
      </c>
      <c r="H407" s="15">
        <f t="shared" si="143"/>
        <v>0</v>
      </c>
      <c r="I407" s="15">
        <f t="shared" si="143"/>
        <v>0</v>
      </c>
      <c r="J407" s="15">
        <f t="shared" si="143"/>
        <v>105208258.91</v>
      </c>
      <c r="K407" s="15">
        <f t="shared" si="143"/>
        <v>0</v>
      </c>
      <c r="L407" s="16"/>
      <c r="M407" s="16"/>
    </row>
    <row r="408" spans="1:13" ht="24" x14ac:dyDescent="0.2">
      <c r="A408" s="18" t="s">
        <v>37</v>
      </c>
      <c r="B408" s="12" t="s">
        <v>285</v>
      </c>
      <c r="C408" s="12" t="s">
        <v>92</v>
      </c>
      <c r="D408" s="14"/>
      <c r="E408" s="14"/>
      <c r="F408" s="15">
        <f>F409</f>
        <v>105208258.91</v>
      </c>
      <c r="G408" s="15">
        <f t="shared" si="143"/>
        <v>0</v>
      </c>
      <c r="H408" s="15">
        <f t="shared" si="143"/>
        <v>0</v>
      </c>
      <c r="I408" s="15">
        <f t="shared" si="143"/>
        <v>0</v>
      </c>
      <c r="J408" s="15">
        <f t="shared" si="143"/>
        <v>105208258.91</v>
      </c>
      <c r="K408" s="15">
        <f t="shared" si="143"/>
        <v>0</v>
      </c>
      <c r="L408" s="16"/>
      <c r="M408" s="16"/>
    </row>
    <row r="409" spans="1:13" x14ac:dyDescent="0.2">
      <c r="A409" s="18" t="s">
        <v>116</v>
      </c>
      <c r="B409" s="12" t="s">
        <v>285</v>
      </c>
      <c r="C409" s="12" t="s">
        <v>92</v>
      </c>
      <c r="D409" s="12" t="s">
        <v>117</v>
      </c>
      <c r="E409" s="12"/>
      <c r="F409" s="15">
        <f>F410</f>
        <v>105208258.91</v>
      </c>
      <c r="G409" s="15">
        <f t="shared" si="143"/>
        <v>0</v>
      </c>
      <c r="H409" s="15">
        <f t="shared" si="143"/>
        <v>0</v>
      </c>
      <c r="I409" s="15">
        <f t="shared" si="143"/>
        <v>0</v>
      </c>
      <c r="J409" s="15">
        <f t="shared" si="143"/>
        <v>105208258.91</v>
      </c>
      <c r="K409" s="15">
        <f t="shared" si="143"/>
        <v>0</v>
      </c>
      <c r="L409" s="16"/>
      <c r="M409" s="16"/>
    </row>
    <row r="410" spans="1:13" x14ac:dyDescent="0.2">
      <c r="A410" s="18" t="s">
        <v>269</v>
      </c>
      <c r="B410" s="12" t="s">
        <v>285</v>
      </c>
      <c r="C410" s="12" t="s">
        <v>92</v>
      </c>
      <c r="D410" s="12" t="s">
        <v>117</v>
      </c>
      <c r="E410" s="12" t="s">
        <v>270</v>
      </c>
      <c r="F410" s="15">
        <f>'[1]8. разд '!F282</f>
        <v>105208258.91</v>
      </c>
      <c r="G410" s="15">
        <f>'[1]8. разд '!G282</f>
        <v>0</v>
      </c>
      <c r="H410" s="15">
        <f>'[1]8. разд '!H282</f>
        <v>0</v>
      </c>
      <c r="I410" s="15">
        <f>'[1]8. разд '!I282</f>
        <v>0</v>
      </c>
      <c r="J410" s="15">
        <f>'[1]8. разд '!J282</f>
        <v>105208258.91</v>
      </c>
      <c r="K410" s="15">
        <f>'[1]8. разд '!K282</f>
        <v>0</v>
      </c>
      <c r="L410" s="16"/>
      <c r="M410" s="16"/>
    </row>
    <row r="411" spans="1:13" ht="36" x14ac:dyDescent="0.2">
      <c r="A411" s="18" t="s">
        <v>286</v>
      </c>
      <c r="B411" s="12" t="s">
        <v>287</v>
      </c>
      <c r="C411" s="12"/>
      <c r="D411" s="14"/>
      <c r="E411" s="14"/>
      <c r="F411" s="15">
        <f>F412</f>
        <v>9469996</v>
      </c>
      <c r="G411" s="15">
        <f t="shared" ref="G411:K413" si="144">G412</f>
        <v>0</v>
      </c>
      <c r="H411" s="15">
        <f t="shared" si="144"/>
        <v>0</v>
      </c>
      <c r="I411" s="15">
        <f t="shared" si="144"/>
        <v>0</v>
      </c>
      <c r="J411" s="15">
        <f t="shared" si="144"/>
        <v>9469996</v>
      </c>
      <c r="K411" s="15">
        <f t="shared" si="144"/>
        <v>0</v>
      </c>
      <c r="L411" s="16"/>
      <c r="M411" s="16"/>
    </row>
    <row r="412" spans="1:13" ht="24" x14ac:dyDescent="0.2">
      <c r="A412" s="18" t="s">
        <v>37</v>
      </c>
      <c r="B412" s="12" t="s">
        <v>287</v>
      </c>
      <c r="C412" s="12" t="s">
        <v>92</v>
      </c>
      <c r="D412" s="14"/>
      <c r="E412" s="14"/>
      <c r="F412" s="15">
        <f>F413</f>
        <v>9469996</v>
      </c>
      <c r="G412" s="15">
        <f t="shared" si="144"/>
        <v>0</v>
      </c>
      <c r="H412" s="15">
        <f t="shared" si="144"/>
        <v>0</v>
      </c>
      <c r="I412" s="15">
        <f t="shared" si="144"/>
        <v>0</v>
      </c>
      <c r="J412" s="15">
        <f t="shared" si="144"/>
        <v>9469996</v>
      </c>
      <c r="K412" s="15">
        <f t="shared" si="144"/>
        <v>0</v>
      </c>
      <c r="L412" s="16"/>
      <c r="M412" s="16"/>
    </row>
    <row r="413" spans="1:13" x14ac:dyDescent="0.2">
      <c r="A413" s="18" t="s">
        <v>116</v>
      </c>
      <c r="B413" s="12" t="s">
        <v>287</v>
      </c>
      <c r="C413" s="12" t="s">
        <v>92</v>
      </c>
      <c r="D413" s="12" t="s">
        <v>117</v>
      </c>
      <c r="E413" s="12"/>
      <c r="F413" s="15">
        <f>F414</f>
        <v>9469996</v>
      </c>
      <c r="G413" s="15">
        <f t="shared" si="144"/>
        <v>0</v>
      </c>
      <c r="H413" s="15">
        <f t="shared" si="144"/>
        <v>0</v>
      </c>
      <c r="I413" s="15">
        <f t="shared" si="144"/>
        <v>0</v>
      </c>
      <c r="J413" s="15">
        <f t="shared" si="144"/>
        <v>9469996</v>
      </c>
      <c r="K413" s="15">
        <f t="shared" si="144"/>
        <v>0</v>
      </c>
      <c r="L413" s="16"/>
      <c r="M413" s="16"/>
    </row>
    <row r="414" spans="1:13" x14ac:dyDescent="0.2">
      <c r="A414" s="18" t="s">
        <v>269</v>
      </c>
      <c r="B414" s="12" t="s">
        <v>287</v>
      </c>
      <c r="C414" s="12" t="s">
        <v>92</v>
      </c>
      <c r="D414" s="12" t="s">
        <v>117</v>
      </c>
      <c r="E414" s="12" t="s">
        <v>270</v>
      </c>
      <c r="F414" s="15">
        <f>'[1]8. разд '!F284</f>
        <v>9469996</v>
      </c>
      <c r="G414" s="15">
        <f>'[1]8. разд '!G284</f>
        <v>0</v>
      </c>
      <c r="H414" s="15">
        <f>'[1]8. разд '!H284</f>
        <v>0</v>
      </c>
      <c r="I414" s="15">
        <f>'[1]8. разд '!I284</f>
        <v>0</v>
      </c>
      <c r="J414" s="15">
        <f>'[1]8. разд '!J284</f>
        <v>9469996</v>
      </c>
      <c r="K414" s="15">
        <f>'[1]8. разд '!K284</f>
        <v>0</v>
      </c>
      <c r="L414" s="16"/>
      <c r="M414" s="16"/>
    </row>
    <row r="415" spans="1:13" ht="36" hidden="1" x14ac:dyDescent="0.2">
      <c r="A415" s="19" t="s">
        <v>288</v>
      </c>
      <c r="B415" s="12" t="s">
        <v>289</v>
      </c>
      <c r="C415" s="12"/>
      <c r="D415" s="12"/>
      <c r="E415" s="12"/>
      <c r="F415" s="15">
        <f t="shared" ref="F415:K415" si="145">F419+F416</f>
        <v>0</v>
      </c>
      <c r="G415" s="15">
        <f t="shared" si="145"/>
        <v>0</v>
      </c>
      <c r="H415" s="15">
        <f t="shared" si="145"/>
        <v>0</v>
      </c>
      <c r="I415" s="15">
        <f t="shared" si="145"/>
        <v>0</v>
      </c>
      <c r="J415" s="15">
        <f t="shared" si="145"/>
        <v>0</v>
      </c>
      <c r="K415" s="15">
        <f t="shared" si="145"/>
        <v>0</v>
      </c>
      <c r="L415" s="16"/>
      <c r="M415" s="16"/>
    </row>
    <row r="416" spans="1:13" ht="24" hidden="1" x14ac:dyDescent="0.2">
      <c r="A416" s="18" t="s">
        <v>37</v>
      </c>
      <c r="B416" s="12" t="s">
        <v>289</v>
      </c>
      <c r="C416" s="12" t="s">
        <v>92</v>
      </c>
      <c r="D416" s="12"/>
      <c r="E416" s="12"/>
      <c r="F416" s="15">
        <f>F417</f>
        <v>0</v>
      </c>
      <c r="G416" s="15">
        <f t="shared" ref="G416:K417" si="146">G417</f>
        <v>0</v>
      </c>
      <c r="H416" s="15">
        <f t="shared" si="146"/>
        <v>0</v>
      </c>
      <c r="I416" s="15">
        <f t="shared" si="146"/>
        <v>0</v>
      </c>
      <c r="J416" s="15">
        <f t="shared" si="146"/>
        <v>0</v>
      </c>
      <c r="K416" s="15">
        <f t="shared" si="146"/>
        <v>0</v>
      </c>
      <c r="L416" s="16"/>
      <c r="M416" s="16"/>
    </row>
    <row r="417" spans="1:13" hidden="1" x14ac:dyDescent="0.2">
      <c r="A417" s="18" t="s">
        <v>116</v>
      </c>
      <c r="B417" s="12" t="s">
        <v>289</v>
      </c>
      <c r="C417" s="12" t="s">
        <v>92</v>
      </c>
      <c r="D417" s="12" t="s">
        <v>117</v>
      </c>
      <c r="E417" s="12"/>
      <c r="F417" s="15">
        <f>F418</f>
        <v>0</v>
      </c>
      <c r="G417" s="15">
        <f t="shared" si="146"/>
        <v>0</v>
      </c>
      <c r="H417" s="15">
        <f t="shared" si="146"/>
        <v>0</v>
      </c>
      <c r="I417" s="15">
        <f t="shared" si="146"/>
        <v>0</v>
      </c>
      <c r="J417" s="15">
        <f t="shared" si="146"/>
        <v>0</v>
      </c>
      <c r="K417" s="15">
        <f t="shared" si="146"/>
        <v>0</v>
      </c>
      <c r="L417" s="16"/>
      <c r="M417" s="16"/>
    </row>
    <row r="418" spans="1:13" hidden="1" x14ac:dyDescent="0.2">
      <c r="A418" s="18" t="s">
        <v>269</v>
      </c>
      <c r="B418" s="12" t="s">
        <v>289</v>
      </c>
      <c r="C418" s="12" t="s">
        <v>92</v>
      </c>
      <c r="D418" s="12" t="s">
        <v>117</v>
      </c>
      <c r="E418" s="12" t="s">
        <v>270</v>
      </c>
      <c r="F418" s="15">
        <f>'[1]8. разд '!F286</f>
        <v>0</v>
      </c>
      <c r="G418" s="15">
        <f>'[1]8. разд '!G286</f>
        <v>0</v>
      </c>
      <c r="H418" s="15">
        <f>'[1]8. разд '!H286</f>
        <v>0</v>
      </c>
      <c r="I418" s="15">
        <f>'[1]8. разд '!I286</f>
        <v>0</v>
      </c>
      <c r="J418" s="15">
        <f>'[1]8. разд '!J286</f>
        <v>0</v>
      </c>
      <c r="K418" s="15">
        <f>'[1]8. разд '!K286</f>
        <v>0</v>
      </c>
      <c r="L418" s="16"/>
      <c r="M418" s="16"/>
    </row>
    <row r="419" spans="1:13" ht="24" hidden="1" x14ac:dyDescent="0.2">
      <c r="A419" s="18" t="s">
        <v>277</v>
      </c>
      <c r="B419" s="12" t="s">
        <v>289</v>
      </c>
      <c r="C419" s="12" t="s">
        <v>278</v>
      </c>
      <c r="D419" s="12"/>
      <c r="E419" s="12"/>
      <c r="F419" s="15">
        <f>F420</f>
        <v>0</v>
      </c>
      <c r="G419" s="15">
        <f t="shared" ref="G419:K420" si="147">G420</f>
        <v>0</v>
      </c>
      <c r="H419" s="15">
        <f t="shared" si="147"/>
        <v>0</v>
      </c>
      <c r="I419" s="15">
        <f t="shared" si="147"/>
        <v>0</v>
      </c>
      <c r="J419" s="15">
        <f t="shared" si="147"/>
        <v>0</v>
      </c>
      <c r="K419" s="15">
        <f t="shared" si="147"/>
        <v>0</v>
      </c>
      <c r="L419" s="16"/>
      <c r="M419" s="16"/>
    </row>
    <row r="420" spans="1:13" hidden="1" x14ac:dyDescent="0.2">
      <c r="A420" s="18" t="s">
        <v>116</v>
      </c>
      <c r="B420" s="12" t="s">
        <v>289</v>
      </c>
      <c r="C420" s="12" t="s">
        <v>278</v>
      </c>
      <c r="D420" s="12" t="s">
        <v>117</v>
      </c>
      <c r="E420" s="12"/>
      <c r="F420" s="15">
        <f>F421</f>
        <v>0</v>
      </c>
      <c r="G420" s="15">
        <f t="shared" si="147"/>
        <v>0</v>
      </c>
      <c r="H420" s="15">
        <f t="shared" si="147"/>
        <v>0</v>
      </c>
      <c r="I420" s="15">
        <f t="shared" si="147"/>
        <v>0</v>
      </c>
      <c r="J420" s="15">
        <f t="shared" si="147"/>
        <v>0</v>
      </c>
      <c r="K420" s="15">
        <f t="shared" si="147"/>
        <v>0</v>
      </c>
      <c r="L420" s="16"/>
      <c r="M420" s="16"/>
    </row>
    <row r="421" spans="1:13" hidden="1" x14ac:dyDescent="0.2">
      <c r="A421" s="18" t="s">
        <v>269</v>
      </c>
      <c r="B421" s="12" t="s">
        <v>289</v>
      </c>
      <c r="C421" s="12" t="s">
        <v>278</v>
      </c>
      <c r="D421" s="12" t="s">
        <v>117</v>
      </c>
      <c r="E421" s="12" t="s">
        <v>270</v>
      </c>
      <c r="F421" s="15">
        <f>'[1]8. разд '!F287</f>
        <v>0</v>
      </c>
      <c r="G421" s="15">
        <f>'[1]8. разд '!G287</f>
        <v>0</v>
      </c>
      <c r="H421" s="15">
        <f>'[1]8. разд '!H287</f>
        <v>0</v>
      </c>
      <c r="I421" s="15">
        <f>'[1]8. разд '!I287</f>
        <v>0</v>
      </c>
      <c r="J421" s="15">
        <f>'[1]8. разд '!J287</f>
        <v>0</v>
      </c>
      <c r="K421" s="15">
        <f>'[1]8. разд '!K287</f>
        <v>0</v>
      </c>
      <c r="L421" s="16"/>
      <c r="M421" s="16"/>
    </row>
    <row r="422" spans="1:13" ht="24" hidden="1" x14ac:dyDescent="0.2">
      <c r="A422" s="29" t="s">
        <v>290</v>
      </c>
      <c r="B422" s="12" t="s">
        <v>291</v>
      </c>
      <c r="C422" s="12"/>
      <c r="D422" s="14"/>
      <c r="E422" s="14"/>
      <c r="F422" s="15">
        <f>F423</f>
        <v>0</v>
      </c>
      <c r="G422" s="15">
        <f t="shared" ref="G422:K424" si="148">G423</f>
        <v>0</v>
      </c>
      <c r="H422" s="15">
        <f t="shared" si="148"/>
        <v>0</v>
      </c>
      <c r="I422" s="15">
        <f t="shared" si="148"/>
        <v>0</v>
      </c>
      <c r="J422" s="15">
        <f t="shared" si="148"/>
        <v>0</v>
      </c>
      <c r="K422" s="15">
        <f t="shared" si="148"/>
        <v>0</v>
      </c>
      <c r="L422" s="16"/>
      <c r="M422" s="16"/>
    </row>
    <row r="423" spans="1:13" ht="24" hidden="1" x14ac:dyDescent="0.2">
      <c r="A423" s="18" t="s">
        <v>37</v>
      </c>
      <c r="B423" s="12" t="s">
        <v>291</v>
      </c>
      <c r="C423" s="12" t="s">
        <v>92</v>
      </c>
      <c r="D423" s="14"/>
      <c r="E423" s="14"/>
      <c r="F423" s="15">
        <f>F424</f>
        <v>0</v>
      </c>
      <c r="G423" s="15">
        <f t="shared" si="148"/>
        <v>0</v>
      </c>
      <c r="H423" s="15">
        <f t="shared" si="148"/>
        <v>0</v>
      </c>
      <c r="I423" s="15">
        <f t="shared" si="148"/>
        <v>0</v>
      </c>
      <c r="J423" s="15">
        <f t="shared" si="148"/>
        <v>0</v>
      </c>
      <c r="K423" s="15">
        <f t="shared" si="148"/>
        <v>0</v>
      </c>
      <c r="L423" s="16"/>
      <c r="M423" s="16"/>
    </row>
    <row r="424" spans="1:13" hidden="1" x14ac:dyDescent="0.2">
      <c r="A424" s="18" t="s">
        <v>116</v>
      </c>
      <c r="B424" s="12" t="s">
        <v>291</v>
      </c>
      <c r="C424" s="12" t="s">
        <v>92</v>
      </c>
      <c r="D424" s="12" t="s">
        <v>117</v>
      </c>
      <c r="E424" s="12"/>
      <c r="F424" s="15">
        <f>F425</f>
        <v>0</v>
      </c>
      <c r="G424" s="15">
        <f t="shared" si="148"/>
        <v>0</v>
      </c>
      <c r="H424" s="15">
        <f t="shared" si="148"/>
        <v>0</v>
      </c>
      <c r="I424" s="15">
        <f t="shared" si="148"/>
        <v>0</v>
      </c>
      <c r="J424" s="15">
        <f t="shared" si="148"/>
        <v>0</v>
      </c>
      <c r="K424" s="15">
        <f t="shared" si="148"/>
        <v>0</v>
      </c>
      <c r="L424" s="16"/>
      <c r="M424" s="16"/>
    </row>
    <row r="425" spans="1:13" hidden="1" x14ac:dyDescent="0.2">
      <c r="A425" s="18" t="s">
        <v>269</v>
      </c>
      <c r="B425" s="12" t="s">
        <v>291</v>
      </c>
      <c r="C425" s="12" t="s">
        <v>92</v>
      </c>
      <c r="D425" s="12" t="s">
        <v>117</v>
      </c>
      <c r="E425" s="12" t="s">
        <v>270</v>
      </c>
      <c r="F425" s="15">
        <f>'[1]8. разд '!F289</f>
        <v>0</v>
      </c>
      <c r="G425" s="15">
        <f>'[1]8. разд '!G289</f>
        <v>0</v>
      </c>
      <c r="H425" s="15">
        <f>'[1]8. разд '!H289</f>
        <v>0</v>
      </c>
      <c r="I425" s="15">
        <f>'[1]8. разд '!I289</f>
        <v>0</v>
      </c>
      <c r="J425" s="15">
        <f>'[1]8. разд '!J289</f>
        <v>0</v>
      </c>
      <c r="K425" s="15">
        <f>'[1]8. разд '!K289</f>
        <v>0</v>
      </c>
      <c r="L425" s="16"/>
      <c r="M425" s="16"/>
    </row>
    <row r="426" spans="1:13" ht="24" x14ac:dyDescent="0.2">
      <c r="A426" s="18" t="s">
        <v>292</v>
      </c>
      <c r="B426" s="12" t="s">
        <v>293</v>
      </c>
      <c r="C426" s="12"/>
      <c r="D426" s="14"/>
      <c r="E426" s="14"/>
      <c r="F426" s="15">
        <f t="shared" ref="F426:K426" si="149">F427+F440</f>
        <v>14828323.460000001</v>
      </c>
      <c r="G426" s="15">
        <f t="shared" si="149"/>
        <v>0</v>
      </c>
      <c r="H426" s="15">
        <f t="shared" si="149"/>
        <v>0</v>
      </c>
      <c r="I426" s="15">
        <f t="shared" si="149"/>
        <v>0</v>
      </c>
      <c r="J426" s="15">
        <f t="shared" si="149"/>
        <v>14828323.460000001</v>
      </c>
      <c r="K426" s="15">
        <f t="shared" si="149"/>
        <v>0</v>
      </c>
      <c r="L426" s="16"/>
      <c r="M426" s="16"/>
    </row>
    <row r="427" spans="1:13" ht="24" x14ac:dyDescent="0.2">
      <c r="A427" s="18" t="s">
        <v>294</v>
      </c>
      <c r="B427" s="12" t="s">
        <v>295</v>
      </c>
      <c r="C427" s="12"/>
      <c r="D427" s="14"/>
      <c r="E427" s="14"/>
      <c r="F427" s="15">
        <f t="shared" ref="F427:K427" si="150">F428+F432+F436</f>
        <v>11828323.460000001</v>
      </c>
      <c r="G427" s="15">
        <f t="shared" si="150"/>
        <v>0</v>
      </c>
      <c r="H427" s="15">
        <f t="shared" si="150"/>
        <v>0</v>
      </c>
      <c r="I427" s="15">
        <f t="shared" si="150"/>
        <v>0</v>
      </c>
      <c r="J427" s="15">
        <f t="shared" si="150"/>
        <v>11828323.460000001</v>
      </c>
      <c r="K427" s="15">
        <f t="shared" si="150"/>
        <v>0</v>
      </c>
      <c r="L427" s="16"/>
      <c r="M427" s="16"/>
    </row>
    <row r="428" spans="1:13" x14ac:dyDescent="0.2">
      <c r="A428" s="18" t="s">
        <v>296</v>
      </c>
      <c r="B428" s="12" t="s">
        <v>297</v>
      </c>
      <c r="C428" s="12"/>
      <c r="D428" s="14"/>
      <c r="E428" s="14"/>
      <c r="F428" s="15">
        <f>F429</f>
        <v>9784812</v>
      </c>
      <c r="G428" s="15">
        <f t="shared" ref="G428:K430" si="151">G429</f>
        <v>0</v>
      </c>
      <c r="H428" s="15">
        <f t="shared" si="151"/>
        <v>0</v>
      </c>
      <c r="I428" s="15">
        <f t="shared" si="151"/>
        <v>0</v>
      </c>
      <c r="J428" s="15">
        <f t="shared" si="151"/>
        <v>9784812</v>
      </c>
      <c r="K428" s="15">
        <f t="shared" si="151"/>
        <v>0</v>
      </c>
      <c r="L428" s="16"/>
      <c r="M428" s="16"/>
    </row>
    <row r="429" spans="1:13" ht="24" x14ac:dyDescent="0.2">
      <c r="A429" s="18" t="s">
        <v>37</v>
      </c>
      <c r="B429" s="12" t="s">
        <v>297</v>
      </c>
      <c r="C429" s="12" t="s">
        <v>92</v>
      </c>
      <c r="D429" s="14"/>
      <c r="E429" s="14"/>
      <c r="F429" s="15">
        <f>F430</f>
        <v>9784812</v>
      </c>
      <c r="G429" s="15">
        <f t="shared" si="151"/>
        <v>0</v>
      </c>
      <c r="H429" s="15">
        <f t="shared" si="151"/>
        <v>0</v>
      </c>
      <c r="I429" s="15">
        <f t="shared" si="151"/>
        <v>0</v>
      </c>
      <c r="J429" s="15">
        <f t="shared" si="151"/>
        <v>9784812</v>
      </c>
      <c r="K429" s="15">
        <f t="shared" si="151"/>
        <v>0</v>
      </c>
      <c r="L429" s="16"/>
      <c r="M429" s="16"/>
    </row>
    <row r="430" spans="1:13" x14ac:dyDescent="0.2">
      <c r="A430" s="18" t="s">
        <v>298</v>
      </c>
      <c r="B430" s="12" t="s">
        <v>297</v>
      </c>
      <c r="C430" s="12" t="s">
        <v>92</v>
      </c>
      <c r="D430" s="14" t="s">
        <v>47</v>
      </c>
      <c r="E430" s="14"/>
      <c r="F430" s="15">
        <f>F431</f>
        <v>9784812</v>
      </c>
      <c r="G430" s="15">
        <f t="shared" si="151"/>
        <v>0</v>
      </c>
      <c r="H430" s="15">
        <f t="shared" si="151"/>
        <v>0</v>
      </c>
      <c r="I430" s="15">
        <f t="shared" si="151"/>
        <v>0</v>
      </c>
      <c r="J430" s="15">
        <f t="shared" si="151"/>
        <v>9784812</v>
      </c>
      <c r="K430" s="15">
        <f t="shared" si="151"/>
        <v>0</v>
      </c>
      <c r="L430" s="16"/>
      <c r="M430" s="16"/>
    </row>
    <row r="431" spans="1:13" x14ac:dyDescent="0.2">
      <c r="A431" s="18" t="s">
        <v>299</v>
      </c>
      <c r="B431" s="12" t="s">
        <v>297</v>
      </c>
      <c r="C431" s="12" t="s">
        <v>92</v>
      </c>
      <c r="D431" s="14" t="s">
        <v>47</v>
      </c>
      <c r="E431" s="14" t="s">
        <v>89</v>
      </c>
      <c r="F431" s="15">
        <f>'[1]8. разд '!F428</f>
        <v>9784812</v>
      </c>
      <c r="G431" s="15">
        <f>'[1]8. разд '!G428</f>
        <v>0</v>
      </c>
      <c r="H431" s="15">
        <f>'[1]8. разд '!H428</f>
        <v>0</v>
      </c>
      <c r="I431" s="15">
        <f>'[1]8. разд '!I428</f>
        <v>0</v>
      </c>
      <c r="J431" s="15">
        <f>'[1]8. разд '!J428</f>
        <v>9784812</v>
      </c>
      <c r="K431" s="15">
        <f>'[1]8. разд '!K428</f>
        <v>0</v>
      </c>
      <c r="L431" s="16"/>
      <c r="M431" s="16"/>
    </row>
    <row r="432" spans="1:13" x14ac:dyDescent="0.2">
      <c r="A432" s="18" t="s">
        <v>300</v>
      </c>
      <c r="B432" s="12" t="s">
        <v>301</v>
      </c>
      <c r="C432" s="12"/>
      <c r="D432" s="14"/>
      <c r="E432" s="14"/>
      <c r="F432" s="15">
        <f>F433</f>
        <v>2043511.46</v>
      </c>
      <c r="G432" s="15">
        <f t="shared" ref="G432:K434" si="152">G433</f>
        <v>0</v>
      </c>
      <c r="H432" s="15">
        <f t="shared" si="152"/>
        <v>0</v>
      </c>
      <c r="I432" s="15">
        <f t="shared" si="152"/>
        <v>0</v>
      </c>
      <c r="J432" s="15">
        <f t="shared" si="152"/>
        <v>2043511.46</v>
      </c>
      <c r="K432" s="15">
        <f t="shared" si="152"/>
        <v>0</v>
      </c>
      <c r="L432" s="16"/>
      <c r="M432" s="16"/>
    </row>
    <row r="433" spans="1:13" ht="24" x14ac:dyDescent="0.2">
      <c r="A433" s="18" t="s">
        <v>37</v>
      </c>
      <c r="B433" s="12" t="s">
        <v>301</v>
      </c>
      <c r="C433" s="12" t="s">
        <v>92</v>
      </c>
      <c r="D433" s="14"/>
      <c r="E433" s="14"/>
      <c r="F433" s="15">
        <f>F434</f>
        <v>2043511.46</v>
      </c>
      <c r="G433" s="15">
        <f t="shared" si="152"/>
        <v>0</v>
      </c>
      <c r="H433" s="15">
        <f t="shared" si="152"/>
        <v>0</v>
      </c>
      <c r="I433" s="15">
        <f t="shared" si="152"/>
        <v>0</v>
      </c>
      <c r="J433" s="15">
        <f t="shared" si="152"/>
        <v>2043511.46</v>
      </c>
      <c r="K433" s="15">
        <f t="shared" si="152"/>
        <v>0</v>
      </c>
      <c r="L433" s="16"/>
      <c r="M433" s="16"/>
    </row>
    <row r="434" spans="1:13" x14ac:dyDescent="0.2">
      <c r="A434" s="18" t="s">
        <v>298</v>
      </c>
      <c r="B434" s="12" t="s">
        <v>301</v>
      </c>
      <c r="C434" s="12" t="s">
        <v>92</v>
      </c>
      <c r="D434" s="14" t="s">
        <v>47</v>
      </c>
      <c r="E434" s="14"/>
      <c r="F434" s="15">
        <f>F435</f>
        <v>2043511.46</v>
      </c>
      <c r="G434" s="15">
        <f t="shared" si="152"/>
        <v>0</v>
      </c>
      <c r="H434" s="15">
        <f t="shared" si="152"/>
        <v>0</v>
      </c>
      <c r="I434" s="15">
        <f t="shared" si="152"/>
        <v>0</v>
      </c>
      <c r="J434" s="15">
        <f t="shared" si="152"/>
        <v>2043511.46</v>
      </c>
      <c r="K434" s="15">
        <f t="shared" si="152"/>
        <v>0</v>
      </c>
      <c r="L434" s="16"/>
      <c r="M434" s="16"/>
    </row>
    <row r="435" spans="1:13" x14ac:dyDescent="0.2">
      <c r="A435" s="18" t="s">
        <v>299</v>
      </c>
      <c r="B435" s="12" t="s">
        <v>301</v>
      </c>
      <c r="C435" s="12" t="s">
        <v>92</v>
      </c>
      <c r="D435" s="14" t="s">
        <v>47</v>
      </c>
      <c r="E435" s="14" t="s">
        <v>89</v>
      </c>
      <c r="F435" s="15">
        <f>'[1]8. разд '!F430</f>
        <v>2043511.46</v>
      </c>
      <c r="G435" s="15">
        <f>'[1]8. разд '!G430</f>
        <v>0</v>
      </c>
      <c r="H435" s="15">
        <f>'[1]8. разд '!H430</f>
        <v>0</v>
      </c>
      <c r="I435" s="15">
        <f>'[1]8. разд '!I430</f>
        <v>0</v>
      </c>
      <c r="J435" s="15">
        <f>'[1]8. разд '!J430</f>
        <v>2043511.46</v>
      </c>
      <c r="K435" s="15">
        <f>'[1]8. разд '!K430</f>
        <v>0</v>
      </c>
      <c r="L435" s="16"/>
      <c r="M435" s="16"/>
    </row>
    <row r="436" spans="1:13" hidden="1" x14ac:dyDescent="0.2">
      <c r="A436" s="18" t="s">
        <v>302</v>
      </c>
      <c r="B436" s="12" t="s">
        <v>303</v>
      </c>
      <c r="C436" s="12"/>
      <c r="D436" s="14"/>
      <c r="E436" s="14"/>
      <c r="F436" s="15">
        <f>F437</f>
        <v>0</v>
      </c>
      <c r="G436" s="15">
        <f t="shared" ref="G436:K438" si="153">G437</f>
        <v>0</v>
      </c>
      <c r="H436" s="15">
        <f t="shared" si="153"/>
        <v>0</v>
      </c>
      <c r="I436" s="15">
        <f t="shared" si="153"/>
        <v>0</v>
      </c>
      <c r="J436" s="15">
        <f t="shared" si="153"/>
        <v>0</v>
      </c>
      <c r="K436" s="15">
        <f t="shared" si="153"/>
        <v>0</v>
      </c>
      <c r="L436" s="16"/>
      <c r="M436" s="16"/>
    </row>
    <row r="437" spans="1:13" ht="24" hidden="1" x14ac:dyDescent="0.2">
      <c r="A437" s="18" t="s">
        <v>37</v>
      </c>
      <c r="B437" s="12" t="s">
        <v>303</v>
      </c>
      <c r="C437" s="12" t="s">
        <v>92</v>
      </c>
      <c r="D437" s="14"/>
      <c r="E437" s="14"/>
      <c r="F437" s="15">
        <f>F438</f>
        <v>0</v>
      </c>
      <c r="G437" s="15">
        <f t="shared" si="153"/>
        <v>0</v>
      </c>
      <c r="H437" s="15">
        <f t="shared" si="153"/>
        <v>0</v>
      </c>
      <c r="I437" s="15">
        <f t="shared" si="153"/>
        <v>0</v>
      </c>
      <c r="J437" s="15">
        <f t="shared" si="153"/>
        <v>0</v>
      </c>
      <c r="K437" s="15">
        <f t="shared" si="153"/>
        <v>0</v>
      </c>
      <c r="L437" s="16"/>
      <c r="M437" s="16"/>
    </row>
    <row r="438" spans="1:13" hidden="1" x14ac:dyDescent="0.2">
      <c r="A438" s="18" t="s">
        <v>298</v>
      </c>
      <c r="B438" s="12" t="s">
        <v>303</v>
      </c>
      <c r="C438" s="12" t="s">
        <v>92</v>
      </c>
      <c r="D438" s="14" t="s">
        <v>47</v>
      </c>
      <c r="E438" s="14"/>
      <c r="F438" s="15">
        <f>F439</f>
        <v>0</v>
      </c>
      <c r="G438" s="15">
        <f t="shared" si="153"/>
        <v>0</v>
      </c>
      <c r="H438" s="15">
        <f t="shared" si="153"/>
        <v>0</v>
      </c>
      <c r="I438" s="15">
        <f t="shared" si="153"/>
        <v>0</v>
      </c>
      <c r="J438" s="15">
        <f t="shared" si="153"/>
        <v>0</v>
      </c>
      <c r="K438" s="15">
        <f t="shared" si="153"/>
        <v>0</v>
      </c>
      <c r="L438" s="16"/>
      <c r="M438" s="16"/>
    </row>
    <row r="439" spans="1:13" hidden="1" x14ac:dyDescent="0.2">
      <c r="A439" s="18" t="s">
        <v>299</v>
      </c>
      <c r="B439" s="12" t="s">
        <v>303</v>
      </c>
      <c r="C439" s="12" t="s">
        <v>92</v>
      </c>
      <c r="D439" s="14" t="s">
        <v>47</v>
      </c>
      <c r="E439" s="14" t="s">
        <v>89</v>
      </c>
      <c r="F439" s="15">
        <f>'[1]8. разд '!F432</f>
        <v>0</v>
      </c>
      <c r="G439" s="15">
        <f>'[1]8. разд '!G432</f>
        <v>0</v>
      </c>
      <c r="H439" s="15">
        <f>'[1]8. разд '!H432</f>
        <v>0</v>
      </c>
      <c r="I439" s="15">
        <f>'[1]8. разд '!I432</f>
        <v>0</v>
      </c>
      <c r="J439" s="15">
        <f>'[1]8. разд '!J432</f>
        <v>0</v>
      </c>
      <c r="K439" s="15">
        <f>'[1]8. разд '!K432</f>
        <v>0</v>
      </c>
      <c r="L439" s="16"/>
      <c r="M439" s="16"/>
    </row>
    <row r="440" spans="1:13" x14ac:dyDescent="0.2">
      <c r="A440" s="18" t="s">
        <v>304</v>
      </c>
      <c r="B440" s="12" t="s">
        <v>305</v>
      </c>
      <c r="C440" s="12"/>
      <c r="D440" s="14"/>
      <c r="E440" s="14"/>
      <c r="F440" s="15">
        <f>F441</f>
        <v>3000000</v>
      </c>
      <c r="G440" s="15">
        <f t="shared" ref="G440:K443" si="154">G441</f>
        <v>0</v>
      </c>
      <c r="H440" s="15">
        <f t="shared" si="154"/>
        <v>0</v>
      </c>
      <c r="I440" s="15">
        <f t="shared" si="154"/>
        <v>0</v>
      </c>
      <c r="J440" s="15">
        <f t="shared" si="154"/>
        <v>3000000</v>
      </c>
      <c r="K440" s="15">
        <f t="shared" si="154"/>
        <v>0</v>
      </c>
      <c r="L440" s="16"/>
      <c r="M440" s="16"/>
    </row>
    <row r="441" spans="1:13" x14ac:dyDescent="0.2">
      <c r="A441" s="24" t="s">
        <v>306</v>
      </c>
      <c r="B441" s="12" t="s">
        <v>307</v>
      </c>
      <c r="C441" s="12"/>
      <c r="D441" s="14"/>
      <c r="E441" s="14"/>
      <c r="F441" s="15">
        <f>F442</f>
        <v>3000000</v>
      </c>
      <c r="G441" s="15">
        <f t="shared" si="154"/>
        <v>0</v>
      </c>
      <c r="H441" s="15">
        <f t="shared" si="154"/>
        <v>0</v>
      </c>
      <c r="I441" s="15">
        <f t="shared" si="154"/>
        <v>0</v>
      </c>
      <c r="J441" s="15">
        <f t="shared" si="154"/>
        <v>3000000</v>
      </c>
      <c r="K441" s="15">
        <f t="shared" si="154"/>
        <v>0</v>
      </c>
      <c r="L441" s="16"/>
      <c r="M441" s="16"/>
    </row>
    <row r="442" spans="1:13" ht="24" x14ac:dyDescent="0.2">
      <c r="A442" s="18" t="s">
        <v>37</v>
      </c>
      <c r="B442" s="12" t="s">
        <v>307</v>
      </c>
      <c r="C442" s="12" t="s">
        <v>92</v>
      </c>
      <c r="D442" s="14"/>
      <c r="E442" s="14"/>
      <c r="F442" s="15">
        <f>F443</f>
        <v>3000000</v>
      </c>
      <c r="G442" s="15">
        <f t="shared" si="154"/>
        <v>0</v>
      </c>
      <c r="H442" s="15">
        <f t="shared" si="154"/>
        <v>0</v>
      </c>
      <c r="I442" s="15">
        <f t="shared" si="154"/>
        <v>0</v>
      </c>
      <c r="J442" s="15">
        <f t="shared" si="154"/>
        <v>3000000</v>
      </c>
      <c r="K442" s="15">
        <f t="shared" si="154"/>
        <v>0</v>
      </c>
      <c r="L442" s="16"/>
      <c r="M442" s="16"/>
    </row>
    <row r="443" spans="1:13" x14ac:dyDescent="0.2">
      <c r="A443" s="18" t="s">
        <v>298</v>
      </c>
      <c r="B443" s="12" t="s">
        <v>307</v>
      </c>
      <c r="C443" s="12" t="s">
        <v>92</v>
      </c>
      <c r="D443" s="14" t="s">
        <v>47</v>
      </c>
      <c r="E443" s="14"/>
      <c r="F443" s="15">
        <f>F444</f>
        <v>3000000</v>
      </c>
      <c r="G443" s="15">
        <f t="shared" si="154"/>
        <v>0</v>
      </c>
      <c r="H443" s="15">
        <f t="shared" si="154"/>
        <v>0</v>
      </c>
      <c r="I443" s="15">
        <f t="shared" si="154"/>
        <v>0</v>
      </c>
      <c r="J443" s="15">
        <f t="shared" si="154"/>
        <v>3000000</v>
      </c>
      <c r="K443" s="15">
        <f t="shared" si="154"/>
        <v>0</v>
      </c>
      <c r="L443" s="16"/>
      <c r="M443" s="16"/>
    </row>
    <row r="444" spans="1:13" x14ac:dyDescent="0.2">
      <c r="A444" s="18" t="s">
        <v>299</v>
      </c>
      <c r="B444" s="12" t="s">
        <v>307</v>
      </c>
      <c r="C444" s="12" t="s">
        <v>92</v>
      </c>
      <c r="D444" s="14" t="s">
        <v>47</v>
      </c>
      <c r="E444" s="14" t="s">
        <v>89</v>
      </c>
      <c r="F444" s="15">
        <f>'[1]8. разд '!F435</f>
        <v>3000000</v>
      </c>
      <c r="G444" s="15">
        <f>'[1]8. разд '!G435</f>
        <v>0</v>
      </c>
      <c r="H444" s="15">
        <f>'[1]8. разд '!H435</f>
        <v>0</v>
      </c>
      <c r="I444" s="15">
        <f>'[1]8. разд '!I435</f>
        <v>0</v>
      </c>
      <c r="J444" s="15">
        <f>'[1]8. разд '!J435</f>
        <v>3000000</v>
      </c>
      <c r="K444" s="15">
        <f>'[1]8. разд '!K435</f>
        <v>0</v>
      </c>
      <c r="L444" s="16"/>
      <c r="M444" s="16"/>
    </row>
    <row r="445" spans="1:13" ht="24" x14ac:dyDescent="0.2">
      <c r="A445" s="18" t="s">
        <v>308</v>
      </c>
      <c r="B445" s="12" t="s">
        <v>309</v>
      </c>
      <c r="C445" s="12"/>
      <c r="D445" s="14"/>
      <c r="E445" s="14"/>
      <c r="F445" s="15">
        <f t="shared" ref="F445:K445" si="155">F446+F459</f>
        <v>5089241.09</v>
      </c>
      <c r="G445" s="15">
        <f t="shared" si="155"/>
        <v>0</v>
      </c>
      <c r="H445" s="15">
        <f t="shared" si="155"/>
        <v>0</v>
      </c>
      <c r="I445" s="15">
        <f t="shared" si="155"/>
        <v>0</v>
      </c>
      <c r="J445" s="15">
        <f t="shared" si="155"/>
        <v>5089241.09</v>
      </c>
      <c r="K445" s="15">
        <f t="shared" si="155"/>
        <v>0</v>
      </c>
      <c r="L445" s="16"/>
      <c r="M445" s="16"/>
    </row>
    <row r="446" spans="1:13" ht="36" x14ac:dyDescent="0.2">
      <c r="A446" s="18" t="s">
        <v>310</v>
      </c>
      <c r="B446" s="12" t="s">
        <v>311</v>
      </c>
      <c r="C446" s="12"/>
      <c r="D446" s="14"/>
      <c r="E446" s="14"/>
      <c r="F446" s="15">
        <f t="shared" ref="F446:K446" si="156">F451+F455+F447</f>
        <v>89241.09</v>
      </c>
      <c r="G446" s="15">
        <f t="shared" si="156"/>
        <v>0</v>
      </c>
      <c r="H446" s="15">
        <f t="shared" si="156"/>
        <v>0</v>
      </c>
      <c r="I446" s="15">
        <f t="shared" si="156"/>
        <v>0</v>
      </c>
      <c r="J446" s="15">
        <f t="shared" si="156"/>
        <v>89241.09</v>
      </c>
      <c r="K446" s="15">
        <f t="shared" si="156"/>
        <v>0</v>
      </c>
      <c r="L446" s="16"/>
      <c r="M446" s="16"/>
    </row>
    <row r="447" spans="1:13" ht="24" x14ac:dyDescent="0.2">
      <c r="A447" s="24" t="s">
        <v>312</v>
      </c>
      <c r="B447" s="12" t="s">
        <v>313</v>
      </c>
      <c r="C447" s="12"/>
      <c r="D447" s="14"/>
      <c r="E447" s="14"/>
      <c r="F447" s="15">
        <f>F448</f>
        <v>22500</v>
      </c>
      <c r="G447" s="15">
        <f t="shared" ref="G447:K449" si="157">G448</f>
        <v>0</v>
      </c>
      <c r="H447" s="15">
        <f t="shared" si="157"/>
        <v>0</v>
      </c>
      <c r="I447" s="15">
        <f t="shared" si="157"/>
        <v>0</v>
      </c>
      <c r="J447" s="15">
        <f t="shared" si="157"/>
        <v>22500</v>
      </c>
      <c r="K447" s="15">
        <f t="shared" si="157"/>
        <v>0</v>
      </c>
      <c r="L447" s="16"/>
      <c r="M447" s="16"/>
    </row>
    <row r="448" spans="1:13" ht="24" x14ac:dyDescent="0.2">
      <c r="A448" s="24" t="s">
        <v>37</v>
      </c>
      <c r="B448" s="12" t="s">
        <v>313</v>
      </c>
      <c r="C448" s="12" t="s">
        <v>92</v>
      </c>
      <c r="D448" s="14"/>
      <c r="E448" s="14"/>
      <c r="F448" s="15">
        <f>F449</f>
        <v>22500</v>
      </c>
      <c r="G448" s="15">
        <f t="shared" si="157"/>
        <v>0</v>
      </c>
      <c r="H448" s="15">
        <f t="shared" si="157"/>
        <v>0</v>
      </c>
      <c r="I448" s="15">
        <f t="shared" si="157"/>
        <v>0</v>
      </c>
      <c r="J448" s="15">
        <f t="shared" si="157"/>
        <v>22500</v>
      </c>
      <c r="K448" s="15">
        <f t="shared" si="157"/>
        <v>0</v>
      </c>
      <c r="L448" s="16"/>
      <c r="M448" s="16"/>
    </row>
    <row r="449" spans="1:13" x14ac:dyDescent="0.2">
      <c r="A449" s="20" t="s">
        <v>298</v>
      </c>
      <c r="B449" s="12" t="s">
        <v>313</v>
      </c>
      <c r="C449" s="12" t="s">
        <v>92</v>
      </c>
      <c r="D449" s="14" t="s">
        <v>47</v>
      </c>
      <c r="E449" s="14"/>
      <c r="F449" s="15">
        <f>F450</f>
        <v>22500</v>
      </c>
      <c r="G449" s="15">
        <f t="shared" si="157"/>
        <v>0</v>
      </c>
      <c r="H449" s="15">
        <f t="shared" si="157"/>
        <v>0</v>
      </c>
      <c r="I449" s="15">
        <f t="shared" si="157"/>
        <v>0</v>
      </c>
      <c r="J449" s="15">
        <f t="shared" si="157"/>
        <v>22500</v>
      </c>
      <c r="K449" s="15">
        <f t="shared" si="157"/>
        <v>0</v>
      </c>
      <c r="L449" s="16"/>
      <c r="M449" s="16"/>
    </row>
    <row r="450" spans="1:13" x14ac:dyDescent="0.2">
      <c r="A450" s="20" t="s">
        <v>314</v>
      </c>
      <c r="B450" s="12" t="s">
        <v>313</v>
      </c>
      <c r="C450" s="12" t="s">
        <v>92</v>
      </c>
      <c r="D450" s="14" t="s">
        <v>47</v>
      </c>
      <c r="E450" s="14" t="s">
        <v>315</v>
      </c>
      <c r="F450" s="15">
        <f>'[1]8. разд '!F396</f>
        <v>22500</v>
      </c>
      <c r="G450" s="15">
        <f>'[1]8. разд '!G396</f>
        <v>0</v>
      </c>
      <c r="H450" s="15">
        <f>'[1]8. разд '!H396</f>
        <v>0</v>
      </c>
      <c r="I450" s="15">
        <f>'[1]8. разд '!I396</f>
        <v>0</v>
      </c>
      <c r="J450" s="15">
        <f>'[1]8. разд '!J396</f>
        <v>22500</v>
      </c>
      <c r="K450" s="15">
        <f>'[1]8. разд '!K396</f>
        <v>0</v>
      </c>
      <c r="L450" s="16"/>
      <c r="M450" s="16"/>
    </row>
    <row r="451" spans="1:13" ht="24" x14ac:dyDescent="0.2">
      <c r="A451" s="20" t="s">
        <v>316</v>
      </c>
      <c r="B451" s="12" t="s">
        <v>317</v>
      </c>
      <c r="C451" s="12"/>
      <c r="D451" s="14"/>
      <c r="E451" s="14"/>
      <c r="F451" s="15">
        <f>F452</f>
        <v>66741.09</v>
      </c>
      <c r="G451" s="15">
        <f t="shared" ref="G451:K453" si="158">G452</f>
        <v>0</v>
      </c>
      <c r="H451" s="15">
        <f t="shared" si="158"/>
        <v>0</v>
      </c>
      <c r="I451" s="15">
        <f t="shared" si="158"/>
        <v>0</v>
      </c>
      <c r="J451" s="15">
        <f t="shared" si="158"/>
        <v>66741.09</v>
      </c>
      <c r="K451" s="15">
        <f t="shared" si="158"/>
        <v>0</v>
      </c>
      <c r="L451" s="16"/>
      <c r="M451" s="16"/>
    </row>
    <row r="452" spans="1:13" x14ac:dyDescent="0.2">
      <c r="A452" s="20" t="s">
        <v>77</v>
      </c>
      <c r="B452" s="12" t="s">
        <v>317</v>
      </c>
      <c r="C452" s="12" t="s">
        <v>318</v>
      </c>
      <c r="D452" s="14"/>
      <c r="E452" s="14"/>
      <c r="F452" s="15">
        <f>F453</f>
        <v>66741.09</v>
      </c>
      <c r="G452" s="15">
        <f t="shared" si="158"/>
        <v>0</v>
      </c>
      <c r="H452" s="15">
        <f t="shared" si="158"/>
        <v>0</v>
      </c>
      <c r="I452" s="15">
        <f t="shared" si="158"/>
        <v>0</v>
      </c>
      <c r="J452" s="15">
        <f t="shared" si="158"/>
        <v>66741.09</v>
      </c>
      <c r="K452" s="15">
        <f t="shared" si="158"/>
        <v>0</v>
      </c>
      <c r="L452" s="16"/>
      <c r="M452" s="16"/>
    </row>
    <row r="453" spans="1:13" x14ac:dyDescent="0.2">
      <c r="A453" s="20" t="s">
        <v>298</v>
      </c>
      <c r="B453" s="12" t="s">
        <v>317</v>
      </c>
      <c r="C453" s="12" t="s">
        <v>318</v>
      </c>
      <c r="D453" s="14" t="s">
        <v>47</v>
      </c>
      <c r="E453" s="14"/>
      <c r="F453" s="15">
        <f>F454</f>
        <v>66741.09</v>
      </c>
      <c r="G453" s="15">
        <f t="shared" si="158"/>
        <v>0</v>
      </c>
      <c r="H453" s="15">
        <f t="shared" si="158"/>
        <v>0</v>
      </c>
      <c r="I453" s="15">
        <f t="shared" si="158"/>
        <v>0</v>
      </c>
      <c r="J453" s="15">
        <f t="shared" si="158"/>
        <v>66741.09</v>
      </c>
      <c r="K453" s="15">
        <f t="shared" si="158"/>
        <v>0</v>
      </c>
      <c r="L453" s="16"/>
      <c r="M453" s="16"/>
    </row>
    <row r="454" spans="1:13" x14ac:dyDescent="0.2">
      <c r="A454" s="20" t="s">
        <v>314</v>
      </c>
      <c r="B454" s="12" t="s">
        <v>317</v>
      </c>
      <c r="C454" s="12" t="s">
        <v>318</v>
      </c>
      <c r="D454" s="14" t="s">
        <v>47</v>
      </c>
      <c r="E454" s="14" t="s">
        <v>315</v>
      </c>
      <c r="F454" s="15">
        <f>'[1]8. разд '!F398</f>
        <v>66741.09</v>
      </c>
      <c r="G454" s="15">
        <f>'[1]8. разд '!G398</f>
        <v>0</v>
      </c>
      <c r="H454" s="15">
        <f>'[1]8. разд '!H398</f>
        <v>0</v>
      </c>
      <c r="I454" s="15">
        <f>'[1]8. разд '!I398</f>
        <v>0</v>
      </c>
      <c r="J454" s="15">
        <f>'[1]8. разд '!J398</f>
        <v>66741.09</v>
      </c>
      <c r="K454" s="15">
        <f>'[1]8. разд '!K398</f>
        <v>0</v>
      </c>
      <c r="L454" s="16"/>
      <c r="M454" s="16"/>
    </row>
    <row r="455" spans="1:13" hidden="1" x14ac:dyDescent="0.2">
      <c r="A455" s="20" t="s">
        <v>138</v>
      </c>
      <c r="B455" s="12" t="s">
        <v>319</v>
      </c>
      <c r="C455" s="12"/>
      <c r="D455" s="14"/>
      <c r="E455" s="14"/>
      <c r="F455" s="15">
        <f>F456</f>
        <v>0</v>
      </c>
      <c r="G455" s="15">
        <f t="shared" ref="G455:K457" si="159">G456</f>
        <v>0</v>
      </c>
      <c r="H455" s="15">
        <f t="shared" si="159"/>
        <v>0</v>
      </c>
      <c r="I455" s="15">
        <f t="shared" si="159"/>
        <v>0</v>
      </c>
      <c r="J455" s="15">
        <f t="shared" si="159"/>
        <v>0</v>
      </c>
      <c r="K455" s="15">
        <f t="shared" si="159"/>
        <v>0</v>
      </c>
      <c r="L455" s="16"/>
      <c r="M455" s="16"/>
    </row>
    <row r="456" spans="1:13" ht="24" hidden="1" x14ac:dyDescent="0.2">
      <c r="A456" s="18" t="s">
        <v>37</v>
      </c>
      <c r="B456" s="12" t="s">
        <v>319</v>
      </c>
      <c r="C456" s="12" t="s">
        <v>92</v>
      </c>
      <c r="D456" s="14"/>
      <c r="E456" s="14"/>
      <c r="F456" s="15">
        <f>F457</f>
        <v>0</v>
      </c>
      <c r="G456" s="15">
        <f t="shared" si="159"/>
        <v>0</v>
      </c>
      <c r="H456" s="15">
        <f t="shared" si="159"/>
        <v>0</v>
      </c>
      <c r="I456" s="15">
        <f t="shared" si="159"/>
        <v>0</v>
      </c>
      <c r="J456" s="15">
        <f t="shared" si="159"/>
        <v>0</v>
      </c>
      <c r="K456" s="15">
        <f t="shared" si="159"/>
        <v>0</v>
      </c>
      <c r="L456" s="16"/>
      <c r="M456" s="16"/>
    </row>
    <row r="457" spans="1:13" hidden="1" x14ac:dyDescent="0.2">
      <c r="A457" s="20" t="s">
        <v>298</v>
      </c>
      <c r="B457" s="12" t="s">
        <v>319</v>
      </c>
      <c r="C457" s="12" t="s">
        <v>92</v>
      </c>
      <c r="D457" s="14" t="s">
        <v>47</v>
      </c>
      <c r="E457" s="14"/>
      <c r="F457" s="15">
        <f>F458</f>
        <v>0</v>
      </c>
      <c r="G457" s="15">
        <f t="shared" si="159"/>
        <v>0</v>
      </c>
      <c r="H457" s="15">
        <f t="shared" si="159"/>
        <v>0</v>
      </c>
      <c r="I457" s="15">
        <f t="shared" si="159"/>
        <v>0</v>
      </c>
      <c r="J457" s="15">
        <f t="shared" si="159"/>
        <v>0</v>
      </c>
      <c r="K457" s="15">
        <f t="shared" si="159"/>
        <v>0</v>
      </c>
      <c r="L457" s="16"/>
      <c r="M457" s="16"/>
    </row>
    <row r="458" spans="1:13" hidden="1" x14ac:dyDescent="0.2">
      <c r="A458" s="20" t="s">
        <v>314</v>
      </c>
      <c r="B458" s="12" t="s">
        <v>319</v>
      </c>
      <c r="C458" s="12" t="s">
        <v>92</v>
      </c>
      <c r="D458" s="14" t="s">
        <v>47</v>
      </c>
      <c r="E458" s="14" t="s">
        <v>315</v>
      </c>
      <c r="F458" s="15">
        <f>'[1]8. разд '!F400</f>
        <v>0</v>
      </c>
      <c r="G458" s="15">
        <f>'[1]8. разд '!G400</f>
        <v>0</v>
      </c>
      <c r="H458" s="15">
        <f>'[1]8. разд '!H400</f>
        <v>0</v>
      </c>
      <c r="I458" s="15">
        <f>'[1]8. разд '!I400</f>
        <v>0</v>
      </c>
      <c r="J458" s="15">
        <f>'[1]8. разд '!J400</f>
        <v>0</v>
      </c>
      <c r="K458" s="15">
        <f>'[1]8. разд '!K400</f>
        <v>0</v>
      </c>
      <c r="L458" s="16"/>
      <c r="M458" s="16"/>
    </row>
    <row r="459" spans="1:13" ht="36" x14ac:dyDescent="0.2">
      <c r="A459" s="20" t="s">
        <v>320</v>
      </c>
      <c r="B459" s="12" t="s">
        <v>321</v>
      </c>
      <c r="C459" s="12"/>
      <c r="D459" s="14"/>
      <c r="E459" s="14"/>
      <c r="F459" s="15">
        <f>F460</f>
        <v>5000000</v>
      </c>
      <c r="G459" s="15">
        <f t="shared" ref="G459:K462" si="160">G460</f>
        <v>0</v>
      </c>
      <c r="H459" s="15">
        <f t="shared" si="160"/>
        <v>0</v>
      </c>
      <c r="I459" s="15">
        <f t="shared" si="160"/>
        <v>0</v>
      </c>
      <c r="J459" s="15">
        <f t="shared" si="160"/>
        <v>5000000</v>
      </c>
      <c r="K459" s="15">
        <f t="shared" si="160"/>
        <v>0</v>
      </c>
      <c r="L459" s="16"/>
      <c r="M459" s="16"/>
    </row>
    <row r="460" spans="1:13" ht="24" x14ac:dyDescent="0.2">
      <c r="A460" s="24" t="s">
        <v>322</v>
      </c>
      <c r="B460" s="12" t="s">
        <v>323</v>
      </c>
      <c r="C460" s="12"/>
      <c r="D460" s="14"/>
      <c r="E460" s="14"/>
      <c r="F460" s="15">
        <f>F461</f>
        <v>5000000</v>
      </c>
      <c r="G460" s="15">
        <f t="shared" si="160"/>
        <v>0</v>
      </c>
      <c r="H460" s="15">
        <f t="shared" si="160"/>
        <v>0</v>
      </c>
      <c r="I460" s="15">
        <f t="shared" si="160"/>
        <v>0</v>
      </c>
      <c r="J460" s="15">
        <f t="shared" si="160"/>
        <v>5000000</v>
      </c>
      <c r="K460" s="15">
        <f t="shared" si="160"/>
        <v>0</v>
      </c>
      <c r="L460" s="16"/>
      <c r="M460" s="16"/>
    </row>
    <row r="461" spans="1:13" ht="24" x14ac:dyDescent="0.2">
      <c r="A461" s="18" t="s">
        <v>37</v>
      </c>
      <c r="B461" s="12" t="s">
        <v>323</v>
      </c>
      <c r="C461" s="12" t="s">
        <v>92</v>
      </c>
      <c r="D461" s="14"/>
      <c r="E461" s="14"/>
      <c r="F461" s="15">
        <f>F462</f>
        <v>5000000</v>
      </c>
      <c r="G461" s="15">
        <f t="shared" si="160"/>
        <v>0</v>
      </c>
      <c r="H461" s="15">
        <f t="shared" si="160"/>
        <v>0</v>
      </c>
      <c r="I461" s="15">
        <f t="shared" si="160"/>
        <v>0</v>
      </c>
      <c r="J461" s="15">
        <f t="shared" si="160"/>
        <v>5000000</v>
      </c>
      <c r="K461" s="15">
        <f t="shared" si="160"/>
        <v>0</v>
      </c>
      <c r="L461" s="16"/>
      <c r="M461" s="16"/>
    </row>
    <row r="462" spans="1:13" x14ac:dyDescent="0.2">
      <c r="A462" s="20" t="s">
        <v>298</v>
      </c>
      <c r="B462" s="12" t="s">
        <v>323</v>
      </c>
      <c r="C462" s="12" t="s">
        <v>92</v>
      </c>
      <c r="D462" s="14" t="s">
        <v>47</v>
      </c>
      <c r="E462" s="14"/>
      <c r="F462" s="15">
        <f>F463</f>
        <v>5000000</v>
      </c>
      <c r="G462" s="15">
        <f t="shared" si="160"/>
        <v>0</v>
      </c>
      <c r="H462" s="15">
        <f t="shared" si="160"/>
        <v>0</v>
      </c>
      <c r="I462" s="15">
        <f t="shared" si="160"/>
        <v>0</v>
      </c>
      <c r="J462" s="15">
        <f t="shared" si="160"/>
        <v>5000000</v>
      </c>
      <c r="K462" s="15">
        <f t="shared" si="160"/>
        <v>0</v>
      </c>
      <c r="L462" s="16"/>
      <c r="M462" s="16"/>
    </row>
    <row r="463" spans="1:13" x14ac:dyDescent="0.2">
      <c r="A463" s="20" t="s">
        <v>314</v>
      </c>
      <c r="B463" s="12" t="s">
        <v>323</v>
      </c>
      <c r="C463" s="12" t="s">
        <v>92</v>
      </c>
      <c r="D463" s="14" t="s">
        <v>47</v>
      </c>
      <c r="E463" s="14" t="s">
        <v>315</v>
      </c>
      <c r="F463" s="15">
        <f>'[1]8. разд '!F403</f>
        <v>5000000</v>
      </c>
      <c r="G463" s="15">
        <f>'[1]8. разд '!G403</f>
        <v>0</v>
      </c>
      <c r="H463" s="15">
        <f>'[1]8. разд '!H403</f>
        <v>0</v>
      </c>
      <c r="I463" s="15">
        <f>'[1]8. разд '!I403</f>
        <v>0</v>
      </c>
      <c r="J463" s="15">
        <f>'[1]8. разд '!J403</f>
        <v>5000000</v>
      </c>
      <c r="K463" s="15">
        <f>'[1]8. разд '!K403</f>
        <v>0</v>
      </c>
      <c r="L463" s="16"/>
      <c r="M463" s="16"/>
    </row>
    <row r="464" spans="1:13" ht="24" x14ac:dyDescent="0.2">
      <c r="A464" s="18" t="s">
        <v>324</v>
      </c>
      <c r="B464" s="12" t="s">
        <v>325</v>
      </c>
      <c r="C464" s="12"/>
      <c r="D464" s="14"/>
      <c r="E464" s="14"/>
      <c r="F464" s="15">
        <f>F465+F470+F475</f>
        <v>42599266.880000003</v>
      </c>
      <c r="G464" s="15">
        <f t="shared" ref="G464:K464" si="161">G465+G470+G475</f>
        <v>0</v>
      </c>
      <c r="H464" s="15">
        <f t="shared" si="161"/>
        <v>0</v>
      </c>
      <c r="I464" s="15">
        <f t="shared" si="161"/>
        <v>0</v>
      </c>
      <c r="J464" s="15">
        <f t="shared" si="161"/>
        <v>42599266.880000003</v>
      </c>
      <c r="K464" s="15">
        <f t="shared" si="161"/>
        <v>0</v>
      </c>
      <c r="L464" s="16"/>
      <c r="M464" s="16"/>
    </row>
    <row r="465" spans="1:13" ht="24" x14ac:dyDescent="0.2">
      <c r="A465" s="18" t="s">
        <v>326</v>
      </c>
      <c r="B465" s="12" t="s">
        <v>327</v>
      </c>
      <c r="C465" s="12"/>
      <c r="D465" s="14"/>
      <c r="E465" s="14"/>
      <c r="F465" s="15">
        <f>F466</f>
        <v>2399266.88</v>
      </c>
      <c r="G465" s="15">
        <f t="shared" ref="G465:K468" si="162">G466</f>
        <v>0</v>
      </c>
      <c r="H465" s="15">
        <f t="shared" si="162"/>
        <v>0</v>
      </c>
      <c r="I465" s="15">
        <f t="shared" si="162"/>
        <v>0</v>
      </c>
      <c r="J465" s="15">
        <f t="shared" si="162"/>
        <v>2399266.88</v>
      </c>
      <c r="K465" s="15">
        <f t="shared" si="162"/>
        <v>0</v>
      </c>
      <c r="L465" s="16"/>
      <c r="M465" s="16"/>
    </row>
    <row r="466" spans="1:13" x14ac:dyDescent="0.2">
      <c r="A466" s="24" t="s">
        <v>328</v>
      </c>
      <c r="B466" s="12" t="s">
        <v>329</v>
      </c>
      <c r="C466" s="12"/>
      <c r="D466" s="14"/>
      <c r="E466" s="14"/>
      <c r="F466" s="15">
        <f>F467</f>
        <v>2399266.88</v>
      </c>
      <c r="G466" s="15">
        <f t="shared" si="162"/>
        <v>0</v>
      </c>
      <c r="H466" s="15">
        <f t="shared" si="162"/>
        <v>0</v>
      </c>
      <c r="I466" s="15">
        <f t="shared" si="162"/>
        <v>0</v>
      </c>
      <c r="J466" s="15">
        <f t="shared" si="162"/>
        <v>2399266.88</v>
      </c>
      <c r="K466" s="15">
        <f t="shared" si="162"/>
        <v>0</v>
      </c>
      <c r="L466" s="16"/>
      <c r="M466" s="16"/>
    </row>
    <row r="467" spans="1:13" ht="24" x14ac:dyDescent="0.2">
      <c r="A467" s="18" t="s">
        <v>37</v>
      </c>
      <c r="B467" s="12" t="s">
        <v>329</v>
      </c>
      <c r="C467" s="12" t="s">
        <v>92</v>
      </c>
      <c r="D467" s="14"/>
      <c r="E467" s="14"/>
      <c r="F467" s="15">
        <f>F468</f>
        <v>2399266.88</v>
      </c>
      <c r="G467" s="15">
        <f t="shared" si="162"/>
        <v>0</v>
      </c>
      <c r="H467" s="15">
        <f t="shared" si="162"/>
        <v>0</v>
      </c>
      <c r="I467" s="15">
        <f t="shared" si="162"/>
        <v>0</v>
      </c>
      <c r="J467" s="15">
        <f t="shared" si="162"/>
        <v>2399266.88</v>
      </c>
      <c r="K467" s="15">
        <f t="shared" si="162"/>
        <v>0</v>
      </c>
      <c r="L467" s="16"/>
      <c r="M467" s="16"/>
    </row>
    <row r="468" spans="1:13" x14ac:dyDescent="0.2">
      <c r="A468" s="20" t="s">
        <v>298</v>
      </c>
      <c r="B468" s="12" t="s">
        <v>329</v>
      </c>
      <c r="C468" s="12" t="s">
        <v>92</v>
      </c>
      <c r="D468" s="14" t="s">
        <v>47</v>
      </c>
      <c r="E468" s="14"/>
      <c r="F468" s="15">
        <f>F469</f>
        <v>2399266.88</v>
      </c>
      <c r="G468" s="15">
        <f t="shared" si="162"/>
        <v>0</v>
      </c>
      <c r="H468" s="15">
        <f t="shared" si="162"/>
        <v>0</v>
      </c>
      <c r="I468" s="15">
        <f t="shared" si="162"/>
        <v>0</v>
      </c>
      <c r="J468" s="15">
        <f t="shared" si="162"/>
        <v>2399266.88</v>
      </c>
      <c r="K468" s="15">
        <f t="shared" si="162"/>
        <v>0</v>
      </c>
      <c r="L468" s="16"/>
      <c r="M468" s="16"/>
    </row>
    <row r="469" spans="1:13" x14ac:dyDescent="0.2">
      <c r="A469" s="20" t="s">
        <v>314</v>
      </c>
      <c r="B469" s="12" t="s">
        <v>329</v>
      </c>
      <c r="C469" s="12" t="s">
        <v>92</v>
      </c>
      <c r="D469" s="14" t="s">
        <v>47</v>
      </c>
      <c r="E469" s="14" t="s">
        <v>315</v>
      </c>
      <c r="F469" s="15">
        <f>'[1]8. разд '!F407</f>
        <v>2399266.88</v>
      </c>
      <c r="G469" s="15">
        <f>'[1]8. разд '!G407</f>
        <v>0</v>
      </c>
      <c r="H469" s="15">
        <f>'[1]8. разд '!H407</f>
        <v>0</v>
      </c>
      <c r="I469" s="15">
        <f>'[1]8. разд '!I407</f>
        <v>0</v>
      </c>
      <c r="J469" s="15">
        <f>'[1]8. разд '!J407</f>
        <v>2399266.88</v>
      </c>
      <c r="K469" s="15">
        <f>'[1]8. разд '!K407</f>
        <v>0</v>
      </c>
      <c r="L469" s="16"/>
      <c r="M469" s="16"/>
    </row>
    <row r="470" spans="1:13" ht="36" x14ac:dyDescent="0.2">
      <c r="A470" s="24" t="s">
        <v>330</v>
      </c>
      <c r="B470" s="12" t="s">
        <v>331</v>
      </c>
      <c r="C470" s="12"/>
      <c r="D470" s="14"/>
      <c r="E470" s="14"/>
      <c r="F470" s="15">
        <f>F471</f>
        <v>200000</v>
      </c>
      <c r="G470" s="15">
        <f t="shared" ref="G470:K478" si="163">G471</f>
        <v>0</v>
      </c>
      <c r="H470" s="15">
        <f t="shared" si="163"/>
        <v>0</v>
      </c>
      <c r="I470" s="15">
        <f t="shared" si="163"/>
        <v>0</v>
      </c>
      <c r="J470" s="15">
        <f t="shared" si="163"/>
        <v>200000</v>
      </c>
      <c r="K470" s="15">
        <f t="shared" si="163"/>
        <v>0</v>
      </c>
      <c r="L470" s="16"/>
      <c r="M470" s="16"/>
    </row>
    <row r="471" spans="1:13" ht="24" x14ac:dyDescent="0.2">
      <c r="A471" s="24" t="s">
        <v>332</v>
      </c>
      <c r="B471" s="12" t="s">
        <v>333</v>
      </c>
      <c r="C471" s="12"/>
      <c r="D471" s="14"/>
      <c r="E471" s="14"/>
      <c r="F471" s="15">
        <f>F472</f>
        <v>200000</v>
      </c>
      <c r="G471" s="15">
        <f t="shared" si="163"/>
        <v>0</v>
      </c>
      <c r="H471" s="15">
        <f t="shared" si="163"/>
        <v>0</v>
      </c>
      <c r="I471" s="15">
        <f t="shared" si="163"/>
        <v>0</v>
      </c>
      <c r="J471" s="15">
        <f t="shared" si="163"/>
        <v>200000</v>
      </c>
      <c r="K471" s="15">
        <f t="shared" si="163"/>
        <v>0</v>
      </c>
      <c r="L471" s="16"/>
      <c r="M471" s="16"/>
    </row>
    <row r="472" spans="1:13" ht="24" x14ac:dyDescent="0.2">
      <c r="A472" s="18" t="s">
        <v>37</v>
      </c>
      <c r="B472" s="12" t="s">
        <v>333</v>
      </c>
      <c r="C472" s="12" t="s">
        <v>92</v>
      </c>
      <c r="D472" s="14"/>
      <c r="E472" s="14"/>
      <c r="F472" s="15">
        <f>F473</f>
        <v>200000</v>
      </c>
      <c r="G472" s="15">
        <f t="shared" si="163"/>
        <v>0</v>
      </c>
      <c r="H472" s="15">
        <f t="shared" si="163"/>
        <v>0</v>
      </c>
      <c r="I472" s="15">
        <f t="shared" si="163"/>
        <v>0</v>
      </c>
      <c r="J472" s="15">
        <f t="shared" si="163"/>
        <v>200000</v>
      </c>
      <c r="K472" s="15">
        <f t="shared" si="163"/>
        <v>0</v>
      </c>
      <c r="L472" s="16"/>
      <c r="M472" s="16"/>
    </row>
    <row r="473" spans="1:13" x14ac:dyDescent="0.2">
      <c r="A473" s="20" t="s">
        <v>298</v>
      </c>
      <c r="B473" s="12" t="s">
        <v>333</v>
      </c>
      <c r="C473" s="12" t="s">
        <v>92</v>
      </c>
      <c r="D473" s="14" t="s">
        <v>47</v>
      </c>
      <c r="E473" s="14"/>
      <c r="F473" s="15">
        <f>F474</f>
        <v>200000</v>
      </c>
      <c r="G473" s="15">
        <f t="shared" si="163"/>
        <v>0</v>
      </c>
      <c r="H473" s="15">
        <f t="shared" si="163"/>
        <v>0</v>
      </c>
      <c r="I473" s="15">
        <f t="shared" si="163"/>
        <v>0</v>
      </c>
      <c r="J473" s="15">
        <f t="shared" si="163"/>
        <v>200000</v>
      </c>
      <c r="K473" s="15">
        <f t="shared" si="163"/>
        <v>0</v>
      </c>
      <c r="L473" s="16"/>
      <c r="M473" s="16"/>
    </row>
    <row r="474" spans="1:13" x14ac:dyDescent="0.2">
      <c r="A474" s="20" t="s">
        <v>314</v>
      </c>
      <c r="B474" s="12" t="s">
        <v>333</v>
      </c>
      <c r="C474" s="12" t="s">
        <v>92</v>
      </c>
      <c r="D474" s="14" t="s">
        <v>47</v>
      </c>
      <c r="E474" s="14" t="s">
        <v>315</v>
      </c>
      <c r="F474" s="15">
        <f>'[1]8. разд '!F410</f>
        <v>200000</v>
      </c>
      <c r="G474" s="15">
        <f>'[1]8. разд '!G410</f>
        <v>0</v>
      </c>
      <c r="H474" s="15">
        <f>'[1]8. разд '!H410</f>
        <v>0</v>
      </c>
      <c r="I474" s="15">
        <f>'[1]8. разд '!I410</f>
        <v>0</v>
      </c>
      <c r="J474" s="15">
        <f>'[1]8. разд '!J410</f>
        <v>200000</v>
      </c>
      <c r="K474" s="15">
        <f>'[1]8. разд '!K410</f>
        <v>0</v>
      </c>
      <c r="L474" s="16"/>
      <c r="M474" s="16"/>
    </row>
    <row r="475" spans="1:13" s="32" customFormat="1" ht="36" x14ac:dyDescent="0.2">
      <c r="A475" s="24" t="s">
        <v>334</v>
      </c>
      <c r="B475" s="31" t="s">
        <v>335</v>
      </c>
      <c r="C475" s="12"/>
      <c r="D475" s="14"/>
      <c r="E475" s="14"/>
      <c r="F475" s="15">
        <f>F476</f>
        <v>40000000</v>
      </c>
      <c r="G475" s="15">
        <f t="shared" si="163"/>
        <v>0</v>
      </c>
      <c r="H475" s="15">
        <f t="shared" si="163"/>
        <v>0</v>
      </c>
      <c r="I475" s="15">
        <f t="shared" si="163"/>
        <v>0</v>
      </c>
      <c r="J475" s="15">
        <f t="shared" si="163"/>
        <v>40000000</v>
      </c>
      <c r="K475" s="15">
        <f t="shared" si="163"/>
        <v>0</v>
      </c>
      <c r="L475" s="16"/>
      <c r="M475" s="16"/>
    </row>
    <row r="476" spans="1:13" s="32" customFormat="1" ht="24" x14ac:dyDescent="0.2">
      <c r="A476" s="24" t="s">
        <v>336</v>
      </c>
      <c r="B476" s="31" t="s">
        <v>337</v>
      </c>
      <c r="C476" s="12"/>
      <c r="D476" s="14"/>
      <c r="E476" s="14"/>
      <c r="F476" s="15">
        <f>F477</f>
        <v>40000000</v>
      </c>
      <c r="G476" s="15">
        <f t="shared" si="163"/>
        <v>0</v>
      </c>
      <c r="H476" s="15">
        <f t="shared" si="163"/>
        <v>0</v>
      </c>
      <c r="I476" s="15">
        <f t="shared" si="163"/>
        <v>0</v>
      </c>
      <c r="J476" s="15">
        <f t="shared" si="163"/>
        <v>40000000</v>
      </c>
      <c r="K476" s="15">
        <f t="shared" si="163"/>
        <v>0</v>
      </c>
      <c r="L476" s="16"/>
      <c r="M476" s="16"/>
    </row>
    <row r="477" spans="1:13" s="32" customFormat="1" ht="24" x14ac:dyDescent="0.2">
      <c r="A477" s="24" t="s">
        <v>277</v>
      </c>
      <c r="B477" s="31" t="s">
        <v>337</v>
      </c>
      <c r="C477" s="12" t="s">
        <v>278</v>
      </c>
      <c r="D477" s="14"/>
      <c r="E477" s="14"/>
      <c r="F477" s="15">
        <f>F478</f>
        <v>40000000</v>
      </c>
      <c r="G477" s="15">
        <f t="shared" si="163"/>
        <v>0</v>
      </c>
      <c r="H477" s="15">
        <f t="shared" si="163"/>
        <v>0</v>
      </c>
      <c r="I477" s="15">
        <f t="shared" si="163"/>
        <v>0</v>
      </c>
      <c r="J477" s="15">
        <f t="shared" si="163"/>
        <v>40000000</v>
      </c>
      <c r="K477" s="15">
        <f t="shared" si="163"/>
        <v>0</v>
      </c>
      <c r="L477" s="16"/>
      <c r="M477" s="16"/>
    </row>
    <row r="478" spans="1:13" s="32" customFormat="1" x14ac:dyDescent="0.2">
      <c r="A478" s="20" t="s">
        <v>298</v>
      </c>
      <c r="B478" s="31" t="s">
        <v>337</v>
      </c>
      <c r="C478" s="12" t="s">
        <v>278</v>
      </c>
      <c r="D478" s="14" t="s">
        <v>47</v>
      </c>
      <c r="E478" s="14"/>
      <c r="F478" s="15">
        <f>F479</f>
        <v>40000000</v>
      </c>
      <c r="G478" s="15">
        <f t="shared" si="163"/>
        <v>0</v>
      </c>
      <c r="H478" s="15">
        <f t="shared" si="163"/>
        <v>0</v>
      </c>
      <c r="I478" s="15">
        <f t="shared" si="163"/>
        <v>0</v>
      </c>
      <c r="J478" s="15">
        <f t="shared" si="163"/>
        <v>40000000</v>
      </c>
      <c r="K478" s="15">
        <f t="shared" si="163"/>
        <v>0</v>
      </c>
      <c r="L478" s="16"/>
      <c r="M478" s="16"/>
    </row>
    <row r="479" spans="1:13" s="32" customFormat="1" x14ac:dyDescent="0.2">
      <c r="A479" s="20" t="s">
        <v>314</v>
      </c>
      <c r="B479" s="31" t="s">
        <v>337</v>
      </c>
      <c r="C479" s="12" t="s">
        <v>278</v>
      </c>
      <c r="D479" s="14" t="s">
        <v>47</v>
      </c>
      <c r="E479" s="14" t="s">
        <v>315</v>
      </c>
      <c r="F479" s="15">
        <v>40000000</v>
      </c>
      <c r="G479" s="15">
        <f>'[1]8. разд '!G413</f>
        <v>0</v>
      </c>
      <c r="H479" s="15">
        <f>'[1]8. разд '!H413</f>
        <v>0</v>
      </c>
      <c r="I479" s="15">
        <f>'[1]8. разд '!I413</f>
        <v>0</v>
      </c>
      <c r="J479" s="15">
        <v>40000000</v>
      </c>
      <c r="K479" s="15">
        <f>'[1]8. разд '!K413</f>
        <v>0</v>
      </c>
      <c r="L479" s="16"/>
      <c r="M479" s="16"/>
    </row>
    <row r="480" spans="1:13" x14ac:dyDescent="0.2">
      <c r="A480" s="18" t="s">
        <v>338</v>
      </c>
      <c r="B480" s="12" t="s">
        <v>339</v>
      </c>
      <c r="C480" s="12"/>
      <c r="D480" s="14"/>
      <c r="E480" s="14"/>
      <c r="F480" s="15">
        <f t="shared" ref="F480:K480" si="164">F481+F498</f>
        <v>56677014.789999999</v>
      </c>
      <c r="G480" s="15">
        <f t="shared" si="164"/>
        <v>11982778.050000001</v>
      </c>
      <c r="H480" s="15">
        <f t="shared" si="164"/>
        <v>0</v>
      </c>
      <c r="I480" s="15" t="e">
        <f t="shared" si="164"/>
        <v>#REF!</v>
      </c>
      <c r="J480" s="15">
        <f t="shared" si="164"/>
        <v>56677014.789999999</v>
      </c>
      <c r="K480" s="15">
        <f t="shared" si="164"/>
        <v>11982778.050000001</v>
      </c>
      <c r="L480" s="16"/>
      <c r="M480" s="16"/>
    </row>
    <row r="481" spans="1:13" ht="24" x14ac:dyDescent="0.2">
      <c r="A481" s="18" t="s">
        <v>340</v>
      </c>
      <c r="B481" s="12" t="s">
        <v>341</v>
      </c>
      <c r="C481" s="12"/>
      <c r="D481" s="14"/>
      <c r="E481" s="14"/>
      <c r="F481" s="15">
        <f t="shared" ref="F481:K481" si="165">F490+F494+F482+F486</f>
        <v>32040006</v>
      </c>
      <c r="G481" s="15">
        <f t="shared" si="165"/>
        <v>11982778.050000001</v>
      </c>
      <c r="H481" s="15">
        <f t="shared" si="165"/>
        <v>0</v>
      </c>
      <c r="I481" s="15" t="e">
        <f t="shared" si="165"/>
        <v>#REF!</v>
      </c>
      <c r="J481" s="15">
        <f t="shared" si="165"/>
        <v>32040006</v>
      </c>
      <c r="K481" s="15">
        <f t="shared" si="165"/>
        <v>11982778.050000001</v>
      </c>
      <c r="L481" s="16"/>
      <c r="M481" s="16"/>
    </row>
    <row r="482" spans="1:13" ht="36" x14ac:dyDescent="0.2">
      <c r="A482" s="18" t="s">
        <v>342</v>
      </c>
      <c r="B482" s="12" t="s">
        <v>343</v>
      </c>
      <c r="C482" s="12"/>
      <c r="D482" s="14"/>
      <c r="E482" s="14"/>
      <c r="F482" s="15">
        <f>F483</f>
        <v>11982778.050000001</v>
      </c>
      <c r="G482" s="15">
        <f t="shared" ref="G482:K484" si="166">G483</f>
        <v>11982778.050000001</v>
      </c>
      <c r="H482" s="15">
        <f t="shared" si="166"/>
        <v>0</v>
      </c>
      <c r="I482" s="15" t="e">
        <f t="shared" si="166"/>
        <v>#REF!</v>
      </c>
      <c r="J482" s="15">
        <f t="shared" si="166"/>
        <v>11982778.050000001</v>
      </c>
      <c r="K482" s="15">
        <f t="shared" si="166"/>
        <v>11982778.050000001</v>
      </c>
      <c r="L482" s="16"/>
      <c r="M482" s="16"/>
    </row>
    <row r="483" spans="1:13" ht="24" x14ac:dyDescent="0.2">
      <c r="A483" s="18" t="s">
        <v>37</v>
      </c>
      <c r="B483" s="12" t="s">
        <v>343</v>
      </c>
      <c r="C483" s="12" t="s">
        <v>92</v>
      </c>
      <c r="D483" s="14"/>
      <c r="E483" s="14"/>
      <c r="F483" s="15">
        <f>F484</f>
        <v>11982778.050000001</v>
      </c>
      <c r="G483" s="15">
        <f t="shared" si="166"/>
        <v>11982778.050000001</v>
      </c>
      <c r="H483" s="15">
        <f t="shared" si="166"/>
        <v>0</v>
      </c>
      <c r="I483" s="15" t="e">
        <f t="shared" si="166"/>
        <v>#REF!</v>
      </c>
      <c r="J483" s="15">
        <f t="shared" si="166"/>
        <v>11982778.050000001</v>
      </c>
      <c r="K483" s="15">
        <f t="shared" si="166"/>
        <v>11982778.050000001</v>
      </c>
      <c r="L483" s="16"/>
      <c r="M483" s="16"/>
    </row>
    <row r="484" spans="1:13" x14ac:dyDescent="0.2">
      <c r="A484" s="18" t="s">
        <v>298</v>
      </c>
      <c r="B484" s="12" t="s">
        <v>343</v>
      </c>
      <c r="C484" s="12" t="s">
        <v>92</v>
      </c>
      <c r="D484" s="14" t="s">
        <v>47</v>
      </c>
      <c r="E484" s="14"/>
      <c r="F484" s="15">
        <f>F485</f>
        <v>11982778.050000001</v>
      </c>
      <c r="G484" s="15">
        <f t="shared" si="166"/>
        <v>11982778.050000001</v>
      </c>
      <c r="H484" s="15">
        <f t="shared" si="166"/>
        <v>0</v>
      </c>
      <c r="I484" s="15" t="e">
        <f t="shared" si="166"/>
        <v>#REF!</v>
      </c>
      <c r="J484" s="15">
        <f t="shared" si="166"/>
        <v>11982778.050000001</v>
      </c>
      <c r="K484" s="15">
        <f t="shared" si="166"/>
        <v>11982778.050000001</v>
      </c>
      <c r="L484" s="16"/>
      <c r="M484" s="16"/>
    </row>
    <row r="485" spans="1:13" x14ac:dyDescent="0.2">
      <c r="A485" s="18" t="s">
        <v>344</v>
      </c>
      <c r="B485" s="12" t="s">
        <v>343</v>
      </c>
      <c r="C485" s="12" t="s">
        <v>92</v>
      </c>
      <c r="D485" s="14" t="s">
        <v>47</v>
      </c>
      <c r="E485" s="14" t="s">
        <v>71</v>
      </c>
      <c r="F485" s="15">
        <f>'[1]8. разд '!F374</f>
        <v>11982778.050000001</v>
      </c>
      <c r="G485" s="15">
        <f>'[1]8. разд '!G374</f>
        <v>11982778.050000001</v>
      </c>
      <c r="H485" s="15">
        <f>'[1]8. разд '!H374</f>
        <v>0</v>
      </c>
      <c r="I485" s="15" t="e">
        <f>'[1]8. разд '!I374</f>
        <v>#REF!</v>
      </c>
      <c r="J485" s="15">
        <f>'[1]8. разд '!J374</f>
        <v>11982778.050000001</v>
      </c>
      <c r="K485" s="15">
        <f>'[1]8. разд '!K374</f>
        <v>11982778.050000001</v>
      </c>
      <c r="L485" s="16"/>
      <c r="M485" s="16"/>
    </row>
    <row r="486" spans="1:13" ht="24" x14ac:dyDescent="0.2">
      <c r="A486" s="18" t="s">
        <v>345</v>
      </c>
      <c r="B486" s="12" t="s">
        <v>346</v>
      </c>
      <c r="C486" s="12"/>
      <c r="D486" s="14"/>
      <c r="E486" s="14"/>
      <c r="F486" s="15">
        <f>F487</f>
        <v>18041227.949999999</v>
      </c>
      <c r="G486" s="15">
        <f t="shared" ref="G486:K488" si="167">G487</f>
        <v>0</v>
      </c>
      <c r="H486" s="15">
        <f t="shared" si="167"/>
        <v>0</v>
      </c>
      <c r="I486" s="15">
        <f t="shared" si="167"/>
        <v>0</v>
      </c>
      <c r="J486" s="15">
        <f t="shared" si="167"/>
        <v>18041227.949999999</v>
      </c>
      <c r="K486" s="15">
        <f t="shared" si="167"/>
        <v>0</v>
      </c>
      <c r="L486" s="16"/>
      <c r="M486" s="16"/>
    </row>
    <row r="487" spans="1:13" ht="24" x14ac:dyDescent="0.2">
      <c r="A487" s="18" t="s">
        <v>37</v>
      </c>
      <c r="B487" s="12" t="s">
        <v>346</v>
      </c>
      <c r="C487" s="12" t="s">
        <v>92</v>
      </c>
      <c r="D487" s="14"/>
      <c r="E487" s="14"/>
      <c r="F487" s="15">
        <f>F488</f>
        <v>18041227.949999999</v>
      </c>
      <c r="G487" s="15">
        <f t="shared" si="167"/>
        <v>0</v>
      </c>
      <c r="H487" s="15">
        <f t="shared" si="167"/>
        <v>0</v>
      </c>
      <c r="I487" s="15">
        <f t="shared" si="167"/>
        <v>0</v>
      </c>
      <c r="J487" s="15">
        <f t="shared" si="167"/>
        <v>18041227.949999999</v>
      </c>
      <c r="K487" s="15">
        <f t="shared" si="167"/>
        <v>0</v>
      </c>
      <c r="L487" s="16"/>
      <c r="M487" s="16"/>
    </row>
    <row r="488" spans="1:13" x14ac:dyDescent="0.2">
      <c r="A488" s="18" t="s">
        <v>298</v>
      </c>
      <c r="B488" s="12" t="s">
        <v>346</v>
      </c>
      <c r="C488" s="12" t="s">
        <v>92</v>
      </c>
      <c r="D488" s="14" t="s">
        <v>47</v>
      </c>
      <c r="E488" s="14"/>
      <c r="F488" s="15">
        <f>F489</f>
        <v>18041227.949999999</v>
      </c>
      <c r="G488" s="15">
        <f t="shared" si="167"/>
        <v>0</v>
      </c>
      <c r="H488" s="15">
        <f t="shared" si="167"/>
        <v>0</v>
      </c>
      <c r="I488" s="15">
        <f t="shared" si="167"/>
        <v>0</v>
      </c>
      <c r="J488" s="15">
        <f t="shared" si="167"/>
        <v>18041227.949999999</v>
      </c>
      <c r="K488" s="15">
        <f t="shared" si="167"/>
        <v>0</v>
      </c>
      <c r="L488" s="16"/>
      <c r="M488" s="16"/>
    </row>
    <row r="489" spans="1:13" x14ac:dyDescent="0.2">
      <c r="A489" s="18" t="s">
        <v>344</v>
      </c>
      <c r="B489" s="12" t="s">
        <v>346</v>
      </c>
      <c r="C489" s="12" t="s">
        <v>92</v>
      </c>
      <c r="D489" s="14" t="s">
        <v>47</v>
      </c>
      <c r="E489" s="14" t="s">
        <v>71</v>
      </c>
      <c r="F489" s="15">
        <f>'[1]8. разд '!F376</f>
        <v>18041227.949999999</v>
      </c>
      <c r="G489" s="15">
        <f>'[1]8. разд '!G376</f>
        <v>0</v>
      </c>
      <c r="H489" s="15">
        <f>'[1]8. разд '!H376</f>
        <v>0</v>
      </c>
      <c r="I489" s="15">
        <f>'[1]8. разд '!I376</f>
        <v>0</v>
      </c>
      <c r="J489" s="15">
        <f>'[1]8. разд '!J376</f>
        <v>18041227.949999999</v>
      </c>
      <c r="K489" s="15">
        <f>'[1]8. разд '!K376</f>
        <v>0</v>
      </c>
      <c r="L489" s="16"/>
      <c r="M489" s="16"/>
    </row>
    <row r="490" spans="1:13" ht="24" x14ac:dyDescent="0.2">
      <c r="A490" s="20" t="s">
        <v>347</v>
      </c>
      <c r="B490" s="12" t="s">
        <v>348</v>
      </c>
      <c r="C490" s="12"/>
      <c r="D490" s="14"/>
      <c r="E490" s="14"/>
      <c r="F490" s="15">
        <f>F491</f>
        <v>2016000</v>
      </c>
      <c r="G490" s="15">
        <f t="shared" ref="G490:K492" si="168">G491</f>
        <v>0</v>
      </c>
      <c r="H490" s="15">
        <f t="shared" si="168"/>
        <v>0</v>
      </c>
      <c r="I490" s="15">
        <f t="shared" si="168"/>
        <v>0</v>
      </c>
      <c r="J490" s="15">
        <f t="shared" si="168"/>
        <v>2016000</v>
      </c>
      <c r="K490" s="15">
        <f t="shared" si="168"/>
        <v>0</v>
      </c>
      <c r="L490" s="16"/>
      <c r="M490" s="16"/>
    </row>
    <row r="491" spans="1:13" ht="24" x14ac:dyDescent="0.2">
      <c r="A491" s="18" t="s">
        <v>37</v>
      </c>
      <c r="B491" s="12" t="s">
        <v>348</v>
      </c>
      <c r="C491" s="12" t="s">
        <v>92</v>
      </c>
      <c r="D491" s="14"/>
      <c r="E491" s="14"/>
      <c r="F491" s="15">
        <f>F492</f>
        <v>2016000</v>
      </c>
      <c r="G491" s="15">
        <f t="shared" si="168"/>
        <v>0</v>
      </c>
      <c r="H491" s="15">
        <f t="shared" si="168"/>
        <v>0</v>
      </c>
      <c r="I491" s="15">
        <f t="shared" si="168"/>
        <v>0</v>
      </c>
      <c r="J491" s="15">
        <f t="shared" si="168"/>
        <v>2016000</v>
      </c>
      <c r="K491" s="15">
        <f t="shared" si="168"/>
        <v>0</v>
      </c>
      <c r="L491" s="16"/>
      <c r="M491" s="16"/>
    </row>
    <row r="492" spans="1:13" x14ac:dyDescent="0.2">
      <c r="A492" s="18" t="s">
        <v>298</v>
      </c>
      <c r="B492" s="12" t="s">
        <v>348</v>
      </c>
      <c r="C492" s="12" t="s">
        <v>92</v>
      </c>
      <c r="D492" s="14" t="s">
        <v>47</v>
      </c>
      <c r="E492" s="14"/>
      <c r="F492" s="15">
        <f>F493</f>
        <v>2016000</v>
      </c>
      <c r="G492" s="15">
        <f t="shared" si="168"/>
        <v>0</v>
      </c>
      <c r="H492" s="15">
        <f t="shared" si="168"/>
        <v>0</v>
      </c>
      <c r="I492" s="15">
        <f t="shared" si="168"/>
        <v>0</v>
      </c>
      <c r="J492" s="15">
        <f t="shared" si="168"/>
        <v>2016000</v>
      </c>
      <c r="K492" s="15">
        <f t="shared" si="168"/>
        <v>0</v>
      </c>
      <c r="L492" s="16"/>
      <c r="M492" s="16"/>
    </row>
    <row r="493" spans="1:13" x14ac:dyDescent="0.2">
      <c r="A493" s="18" t="s">
        <v>344</v>
      </c>
      <c r="B493" s="12" t="s">
        <v>348</v>
      </c>
      <c r="C493" s="12" t="s">
        <v>92</v>
      </c>
      <c r="D493" s="14" t="s">
        <v>47</v>
      </c>
      <c r="E493" s="14" t="s">
        <v>71</v>
      </c>
      <c r="F493" s="15">
        <f>'[1]8. разд '!F378</f>
        <v>2016000</v>
      </c>
      <c r="G493" s="15">
        <f>'[1]8. разд '!G378</f>
        <v>0</v>
      </c>
      <c r="H493" s="15">
        <f>'[1]8. разд '!H378</f>
        <v>0</v>
      </c>
      <c r="I493" s="15">
        <f>'[1]8. разд '!I378</f>
        <v>0</v>
      </c>
      <c r="J493" s="15">
        <f>'[1]8. разд '!J378</f>
        <v>2016000</v>
      </c>
      <c r="K493" s="15">
        <f>'[1]8. разд '!K378</f>
        <v>0</v>
      </c>
      <c r="L493" s="16"/>
      <c r="M493" s="16"/>
    </row>
    <row r="494" spans="1:13" ht="24" hidden="1" x14ac:dyDescent="0.2">
      <c r="A494" s="20" t="s">
        <v>349</v>
      </c>
      <c r="B494" s="12" t="s">
        <v>350</v>
      </c>
      <c r="C494" s="12"/>
      <c r="D494" s="14"/>
      <c r="E494" s="14"/>
      <c r="F494" s="15">
        <f>F495</f>
        <v>0</v>
      </c>
      <c r="G494" s="15">
        <f t="shared" ref="G494:K496" si="169">G495</f>
        <v>0</v>
      </c>
      <c r="H494" s="15">
        <f t="shared" si="169"/>
        <v>0</v>
      </c>
      <c r="I494" s="15">
        <f t="shared" si="169"/>
        <v>0</v>
      </c>
      <c r="J494" s="15">
        <f t="shared" si="169"/>
        <v>0</v>
      </c>
      <c r="K494" s="15">
        <f t="shared" si="169"/>
        <v>0</v>
      </c>
      <c r="L494" s="16"/>
      <c r="M494" s="16"/>
    </row>
    <row r="495" spans="1:13" ht="24" hidden="1" x14ac:dyDescent="0.2">
      <c r="A495" s="18" t="s">
        <v>37</v>
      </c>
      <c r="B495" s="12" t="s">
        <v>350</v>
      </c>
      <c r="C495" s="12" t="s">
        <v>92</v>
      </c>
      <c r="D495" s="14"/>
      <c r="E495" s="14"/>
      <c r="F495" s="15">
        <f>F496</f>
        <v>0</v>
      </c>
      <c r="G495" s="15">
        <f t="shared" si="169"/>
        <v>0</v>
      </c>
      <c r="H495" s="15">
        <f t="shared" si="169"/>
        <v>0</v>
      </c>
      <c r="I495" s="15">
        <f t="shared" si="169"/>
        <v>0</v>
      </c>
      <c r="J495" s="15">
        <f t="shared" si="169"/>
        <v>0</v>
      </c>
      <c r="K495" s="15">
        <f t="shared" si="169"/>
        <v>0</v>
      </c>
      <c r="L495" s="16"/>
      <c r="M495" s="16"/>
    </row>
    <row r="496" spans="1:13" hidden="1" x14ac:dyDescent="0.2">
      <c r="A496" s="18" t="s">
        <v>298</v>
      </c>
      <c r="B496" s="12" t="s">
        <v>350</v>
      </c>
      <c r="C496" s="12" t="s">
        <v>92</v>
      </c>
      <c r="D496" s="14" t="s">
        <v>47</v>
      </c>
      <c r="E496" s="14"/>
      <c r="F496" s="15">
        <f>F497</f>
        <v>0</v>
      </c>
      <c r="G496" s="15">
        <f t="shared" si="169"/>
        <v>0</v>
      </c>
      <c r="H496" s="15">
        <f t="shared" si="169"/>
        <v>0</v>
      </c>
      <c r="I496" s="15">
        <f t="shared" si="169"/>
        <v>0</v>
      </c>
      <c r="J496" s="15">
        <f t="shared" si="169"/>
        <v>0</v>
      </c>
      <c r="K496" s="15">
        <f t="shared" si="169"/>
        <v>0</v>
      </c>
      <c r="L496" s="16"/>
      <c r="M496" s="16"/>
    </row>
    <row r="497" spans="1:13" hidden="1" x14ac:dyDescent="0.2">
      <c r="A497" s="18" t="s">
        <v>344</v>
      </c>
      <c r="B497" s="12" t="s">
        <v>350</v>
      </c>
      <c r="C497" s="12" t="s">
        <v>92</v>
      </c>
      <c r="D497" s="14" t="s">
        <v>47</v>
      </c>
      <c r="E497" s="14" t="s">
        <v>71</v>
      </c>
      <c r="F497" s="15">
        <f>'[1]8. разд '!F380</f>
        <v>0</v>
      </c>
      <c r="G497" s="15">
        <f>'[1]8. разд '!G380</f>
        <v>0</v>
      </c>
      <c r="H497" s="15">
        <f>'[1]8. разд '!H380</f>
        <v>0</v>
      </c>
      <c r="I497" s="15">
        <f>'[1]8. разд '!I380</f>
        <v>0</v>
      </c>
      <c r="J497" s="15">
        <f>'[1]8. разд '!J380</f>
        <v>0</v>
      </c>
      <c r="K497" s="15">
        <f>'[1]8. разд '!K380</f>
        <v>0</v>
      </c>
      <c r="L497" s="16"/>
      <c r="M497" s="16"/>
    </row>
    <row r="498" spans="1:13" ht="24" x14ac:dyDescent="0.2">
      <c r="A498" s="18" t="s">
        <v>351</v>
      </c>
      <c r="B498" s="12" t="s">
        <v>352</v>
      </c>
      <c r="C498" s="12"/>
      <c r="D498" s="14"/>
      <c r="E498" s="14"/>
      <c r="F498" s="15">
        <f t="shared" ref="F498:K498" si="170">F499+F503+F507</f>
        <v>24637008.789999999</v>
      </c>
      <c r="G498" s="15">
        <f t="shared" si="170"/>
        <v>0</v>
      </c>
      <c r="H498" s="15">
        <f t="shared" si="170"/>
        <v>0</v>
      </c>
      <c r="I498" s="15">
        <f t="shared" si="170"/>
        <v>0</v>
      </c>
      <c r="J498" s="15">
        <f t="shared" si="170"/>
        <v>24637008.789999999</v>
      </c>
      <c r="K498" s="15">
        <f t="shared" si="170"/>
        <v>0</v>
      </c>
      <c r="L498" s="16"/>
      <c r="M498" s="16"/>
    </row>
    <row r="499" spans="1:13" x14ac:dyDescent="0.2">
      <c r="A499" s="18" t="s">
        <v>353</v>
      </c>
      <c r="B499" s="12" t="s">
        <v>354</v>
      </c>
      <c r="C499" s="12"/>
      <c r="D499" s="14"/>
      <c r="E499" s="14"/>
      <c r="F499" s="15">
        <f>F500</f>
        <v>4500000</v>
      </c>
      <c r="G499" s="15">
        <f t="shared" ref="G499:K501" si="171">G500</f>
        <v>0</v>
      </c>
      <c r="H499" s="15">
        <f t="shared" si="171"/>
        <v>0</v>
      </c>
      <c r="I499" s="15">
        <f t="shared" si="171"/>
        <v>0</v>
      </c>
      <c r="J499" s="15">
        <f t="shared" si="171"/>
        <v>4500000</v>
      </c>
      <c r="K499" s="15">
        <f t="shared" si="171"/>
        <v>0</v>
      </c>
      <c r="L499" s="16"/>
      <c r="M499" s="16"/>
    </row>
    <row r="500" spans="1:13" ht="24" x14ac:dyDescent="0.2">
      <c r="A500" s="18" t="s">
        <v>37</v>
      </c>
      <c r="B500" s="12" t="s">
        <v>354</v>
      </c>
      <c r="C500" s="12" t="s">
        <v>92</v>
      </c>
      <c r="D500" s="14"/>
      <c r="E500" s="14"/>
      <c r="F500" s="15">
        <f>F501</f>
        <v>4500000</v>
      </c>
      <c r="G500" s="15">
        <f t="shared" si="171"/>
        <v>0</v>
      </c>
      <c r="H500" s="15">
        <f t="shared" si="171"/>
        <v>0</v>
      </c>
      <c r="I500" s="15">
        <f t="shared" si="171"/>
        <v>0</v>
      </c>
      <c r="J500" s="15">
        <f t="shared" si="171"/>
        <v>4500000</v>
      </c>
      <c r="K500" s="15">
        <f t="shared" si="171"/>
        <v>0</v>
      </c>
      <c r="L500" s="16"/>
      <c r="M500" s="16"/>
    </row>
    <row r="501" spans="1:13" x14ac:dyDescent="0.2">
      <c r="A501" s="18" t="s">
        <v>298</v>
      </c>
      <c r="B501" s="12" t="s">
        <v>354</v>
      </c>
      <c r="C501" s="12" t="s">
        <v>92</v>
      </c>
      <c r="D501" s="14" t="s">
        <v>47</v>
      </c>
      <c r="E501" s="14"/>
      <c r="F501" s="15">
        <f>F502</f>
        <v>4500000</v>
      </c>
      <c r="G501" s="15">
        <f t="shared" si="171"/>
        <v>0</v>
      </c>
      <c r="H501" s="15">
        <f t="shared" si="171"/>
        <v>0</v>
      </c>
      <c r="I501" s="15">
        <f t="shared" si="171"/>
        <v>0</v>
      </c>
      <c r="J501" s="15">
        <f t="shared" si="171"/>
        <v>4500000</v>
      </c>
      <c r="K501" s="15">
        <f t="shared" si="171"/>
        <v>0</v>
      </c>
      <c r="L501" s="16"/>
      <c r="M501" s="16"/>
    </row>
    <row r="502" spans="1:13" x14ac:dyDescent="0.2">
      <c r="A502" s="18" t="s">
        <v>344</v>
      </c>
      <c r="B502" s="12" t="s">
        <v>354</v>
      </c>
      <c r="C502" s="12" t="s">
        <v>92</v>
      </c>
      <c r="D502" s="14" t="s">
        <v>47</v>
      </c>
      <c r="E502" s="14" t="s">
        <v>71</v>
      </c>
      <c r="F502" s="15">
        <f>'[1]8. разд '!F383</f>
        <v>4500000</v>
      </c>
      <c r="G502" s="15">
        <f>'[1]8. разд '!G383</f>
        <v>0</v>
      </c>
      <c r="H502" s="15">
        <f>'[1]8. разд '!H383</f>
        <v>0</v>
      </c>
      <c r="I502" s="15">
        <f>'[1]8. разд '!I383</f>
        <v>0</v>
      </c>
      <c r="J502" s="15">
        <f>'[1]8. разд '!J383</f>
        <v>4500000</v>
      </c>
      <c r="K502" s="15">
        <f>'[1]8. разд '!K383</f>
        <v>0</v>
      </c>
      <c r="L502" s="16"/>
      <c r="M502" s="16"/>
    </row>
    <row r="503" spans="1:13" x14ac:dyDescent="0.2">
      <c r="A503" s="18" t="s">
        <v>355</v>
      </c>
      <c r="B503" s="12" t="s">
        <v>356</v>
      </c>
      <c r="C503" s="12"/>
      <c r="D503" s="14"/>
      <c r="E503" s="14"/>
      <c r="F503" s="15">
        <f>F504</f>
        <v>20037008.789999999</v>
      </c>
      <c r="G503" s="15">
        <f t="shared" ref="G503:K505" si="172">G504</f>
        <v>0</v>
      </c>
      <c r="H503" s="15">
        <f t="shared" si="172"/>
        <v>0</v>
      </c>
      <c r="I503" s="15">
        <f t="shared" si="172"/>
        <v>0</v>
      </c>
      <c r="J503" s="15">
        <f t="shared" si="172"/>
        <v>20037008.789999999</v>
      </c>
      <c r="K503" s="15">
        <f t="shared" si="172"/>
        <v>0</v>
      </c>
      <c r="L503" s="16"/>
      <c r="M503" s="16"/>
    </row>
    <row r="504" spans="1:13" ht="24" x14ac:dyDescent="0.2">
      <c r="A504" s="18" t="s">
        <v>37</v>
      </c>
      <c r="B504" s="12" t="s">
        <v>356</v>
      </c>
      <c r="C504" s="12" t="s">
        <v>92</v>
      </c>
      <c r="D504" s="14"/>
      <c r="E504" s="14"/>
      <c r="F504" s="15">
        <f>F505</f>
        <v>20037008.789999999</v>
      </c>
      <c r="G504" s="15">
        <f t="shared" si="172"/>
        <v>0</v>
      </c>
      <c r="H504" s="15">
        <f t="shared" si="172"/>
        <v>0</v>
      </c>
      <c r="I504" s="15">
        <f t="shared" si="172"/>
        <v>0</v>
      </c>
      <c r="J504" s="15">
        <f t="shared" si="172"/>
        <v>20037008.789999999</v>
      </c>
      <c r="K504" s="15">
        <f t="shared" si="172"/>
        <v>0</v>
      </c>
      <c r="L504" s="16"/>
      <c r="M504" s="16"/>
    </row>
    <row r="505" spans="1:13" x14ac:dyDescent="0.2">
      <c r="A505" s="20" t="s">
        <v>298</v>
      </c>
      <c r="B505" s="12" t="s">
        <v>356</v>
      </c>
      <c r="C505" s="12" t="s">
        <v>92</v>
      </c>
      <c r="D505" s="14" t="s">
        <v>47</v>
      </c>
      <c r="E505" s="14"/>
      <c r="F505" s="15">
        <f>F506</f>
        <v>20037008.789999999</v>
      </c>
      <c r="G505" s="15">
        <f t="shared" si="172"/>
        <v>0</v>
      </c>
      <c r="H505" s="15">
        <f t="shared" si="172"/>
        <v>0</v>
      </c>
      <c r="I505" s="15">
        <f t="shared" si="172"/>
        <v>0</v>
      </c>
      <c r="J505" s="15">
        <f t="shared" si="172"/>
        <v>20037008.789999999</v>
      </c>
      <c r="K505" s="15">
        <f t="shared" si="172"/>
        <v>0</v>
      </c>
      <c r="L505" s="16"/>
      <c r="M505" s="16"/>
    </row>
    <row r="506" spans="1:13" x14ac:dyDescent="0.2">
      <c r="A506" s="20" t="s">
        <v>314</v>
      </c>
      <c r="B506" s="12" t="s">
        <v>356</v>
      </c>
      <c r="C506" s="12" t="s">
        <v>92</v>
      </c>
      <c r="D506" s="14" t="s">
        <v>47</v>
      </c>
      <c r="E506" s="14" t="s">
        <v>315</v>
      </c>
      <c r="F506" s="15">
        <f>'[1]8. разд '!F417</f>
        <v>20037008.789999999</v>
      </c>
      <c r="G506" s="15">
        <f>'[1]8. разд '!G417</f>
        <v>0</v>
      </c>
      <c r="H506" s="15">
        <f>'[1]8. разд '!H417</f>
        <v>0</v>
      </c>
      <c r="I506" s="15">
        <f>'[1]8. разд '!I417</f>
        <v>0</v>
      </c>
      <c r="J506" s="15">
        <f>'[1]8. разд '!J417</f>
        <v>20037008.789999999</v>
      </c>
      <c r="K506" s="15">
        <f>'[1]8. разд '!K417</f>
        <v>0</v>
      </c>
      <c r="L506" s="16"/>
      <c r="M506" s="16"/>
    </row>
    <row r="507" spans="1:13" x14ac:dyDescent="0.2">
      <c r="A507" s="20" t="s">
        <v>357</v>
      </c>
      <c r="B507" s="12" t="s">
        <v>358</v>
      </c>
      <c r="C507" s="12"/>
      <c r="D507" s="14"/>
      <c r="E507" s="14"/>
      <c r="F507" s="15">
        <f>F508</f>
        <v>100000</v>
      </c>
      <c r="G507" s="15">
        <f t="shared" ref="G507:K509" si="173">G508</f>
        <v>0</v>
      </c>
      <c r="H507" s="15">
        <f t="shared" si="173"/>
        <v>0</v>
      </c>
      <c r="I507" s="15">
        <f t="shared" si="173"/>
        <v>0</v>
      </c>
      <c r="J507" s="15">
        <f t="shared" si="173"/>
        <v>100000</v>
      </c>
      <c r="K507" s="15">
        <f t="shared" si="173"/>
        <v>0</v>
      </c>
      <c r="L507" s="16"/>
      <c r="M507" s="16"/>
    </row>
    <row r="508" spans="1:13" ht="24" x14ac:dyDescent="0.2">
      <c r="A508" s="18" t="s">
        <v>37</v>
      </c>
      <c r="B508" s="12" t="s">
        <v>358</v>
      </c>
      <c r="C508" s="12" t="s">
        <v>92</v>
      </c>
      <c r="D508" s="14"/>
      <c r="E508" s="14"/>
      <c r="F508" s="15">
        <f>F509</f>
        <v>100000</v>
      </c>
      <c r="G508" s="15">
        <f t="shared" si="173"/>
        <v>0</v>
      </c>
      <c r="H508" s="15">
        <f t="shared" si="173"/>
        <v>0</v>
      </c>
      <c r="I508" s="15">
        <f t="shared" si="173"/>
        <v>0</v>
      </c>
      <c r="J508" s="15">
        <f t="shared" si="173"/>
        <v>100000</v>
      </c>
      <c r="K508" s="15">
        <f t="shared" si="173"/>
        <v>0</v>
      </c>
      <c r="L508" s="16"/>
      <c r="M508" s="16"/>
    </row>
    <row r="509" spans="1:13" x14ac:dyDescent="0.2">
      <c r="A509" s="18" t="s">
        <v>298</v>
      </c>
      <c r="B509" s="12" t="s">
        <v>358</v>
      </c>
      <c r="C509" s="12" t="s">
        <v>92</v>
      </c>
      <c r="D509" s="14" t="s">
        <v>47</v>
      </c>
      <c r="E509" s="14"/>
      <c r="F509" s="15">
        <f>F510</f>
        <v>100000</v>
      </c>
      <c r="G509" s="15">
        <f t="shared" si="173"/>
        <v>0</v>
      </c>
      <c r="H509" s="15">
        <f t="shared" si="173"/>
        <v>0</v>
      </c>
      <c r="I509" s="15">
        <f t="shared" si="173"/>
        <v>0</v>
      </c>
      <c r="J509" s="15">
        <f t="shared" si="173"/>
        <v>100000</v>
      </c>
      <c r="K509" s="15">
        <f t="shared" si="173"/>
        <v>0</v>
      </c>
      <c r="L509" s="16"/>
      <c r="M509" s="16"/>
    </row>
    <row r="510" spans="1:13" x14ac:dyDescent="0.2">
      <c r="A510" s="18" t="s">
        <v>344</v>
      </c>
      <c r="B510" s="12" t="s">
        <v>358</v>
      </c>
      <c r="C510" s="12" t="s">
        <v>92</v>
      </c>
      <c r="D510" s="14" t="s">
        <v>47</v>
      </c>
      <c r="E510" s="14" t="s">
        <v>71</v>
      </c>
      <c r="F510" s="15">
        <f>'[1]8. разд '!F385</f>
        <v>100000</v>
      </c>
      <c r="G510" s="15">
        <f>'[1]8. разд '!G385</f>
        <v>0</v>
      </c>
      <c r="H510" s="15">
        <f>'[1]8. разд '!H385</f>
        <v>0</v>
      </c>
      <c r="I510" s="15">
        <f>'[1]8. разд '!I385</f>
        <v>0</v>
      </c>
      <c r="J510" s="15">
        <f>'[1]8. разд '!J385</f>
        <v>100000</v>
      </c>
      <c r="K510" s="15">
        <f>'[1]8. разд '!K385</f>
        <v>0</v>
      </c>
      <c r="L510" s="16"/>
      <c r="M510" s="16"/>
    </row>
    <row r="511" spans="1:13" ht="24" x14ac:dyDescent="0.2">
      <c r="A511" s="18" t="s">
        <v>359</v>
      </c>
      <c r="B511" s="12" t="s">
        <v>360</v>
      </c>
      <c r="C511" s="12"/>
      <c r="D511" s="14"/>
      <c r="E511" s="14"/>
      <c r="F511" s="15">
        <f t="shared" ref="F511:K511" si="174">F512+F536+F551+F568+F597+F602</f>
        <v>68487496.030000001</v>
      </c>
      <c r="G511" s="15">
        <f t="shared" si="174"/>
        <v>10803040</v>
      </c>
      <c r="H511" s="15">
        <f t="shared" si="174"/>
        <v>0</v>
      </c>
      <c r="I511" s="15">
        <f t="shared" si="174"/>
        <v>0</v>
      </c>
      <c r="J511" s="15">
        <f t="shared" si="174"/>
        <v>68487496.030000001</v>
      </c>
      <c r="K511" s="15">
        <f t="shared" si="174"/>
        <v>10803040</v>
      </c>
      <c r="L511" s="16"/>
      <c r="M511" s="16"/>
    </row>
    <row r="512" spans="1:13" ht="24" x14ac:dyDescent="0.2">
      <c r="A512" s="18" t="s">
        <v>361</v>
      </c>
      <c r="B512" s="12" t="s">
        <v>362</v>
      </c>
      <c r="C512" s="12"/>
      <c r="D512" s="14"/>
      <c r="E512" s="14"/>
      <c r="F512" s="15">
        <f>F513+F517+F525+F521+F532</f>
        <v>10302617.810000001</v>
      </c>
      <c r="G512" s="15">
        <f t="shared" ref="G512:K512" si="175">G513+G517+G525+G521+G532</f>
        <v>0</v>
      </c>
      <c r="H512" s="15">
        <f t="shared" si="175"/>
        <v>0</v>
      </c>
      <c r="I512" s="15">
        <f t="shared" si="175"/>
        <v>0</v>
      </c>
      <c r="J512" s="15">
        <f t="shared" si="175"/>
        <v>10302617.810000001</v>
      </c>
      <c r="K512" s="15">
        <f t="shared" si="175"/>
        <v>0</v>
      </c>
      <c r="L512" s="16"/>
      <c r="M512" s="16"/>
    </row>
    <row r="513" spans="1:13" x14ac:dyDescent="0.2">
      <c r="A513" s="18" t="s">
        <v>363</v>
      </c>
      <c r="B513" s="12" t="s">
        <v>364</v>
      </c>
      <c r="C513" s="12"/>
      <c r="D513" s="14"/>
      <c r="E513" s="14"/>
      <c r="F513" s="15">
        <f>F514</f>
        <v>9302617.8100000005</v>
      </c>
      <c r="G513" s="15">
        <f t="shared" ref="G513:K515" si="176">G514</f>
        <v>0</v>
      </c>
      <c r="H513" s="15">
        <f t="shared" si="176"/>
        <v>0</v>
      </c>
      <c r="I513" s="15">
        <f t="shared" si="176"/>
        <v>0</v>
      </c>
      <c r="J513" s="15">
        <f t="shared" si="176"/>
        <v>9302617.8100000005</v>
      </c>
      <c r="K513" s="15">
        <f t="shared" si="176"/>
        <v>0</v>
      </c>
      <c r="L513" s="16"/>
      <c r="M513" s="16"/>
    </row>
    <row r="514" spans="1:13" ht="24" x14ac:dyDescent="0.2">
      <c r="A514" s="18" t="s">
        <v>37</v>
      </c>
      <c r="B514" s="12" t="s">
        <v>364</v>
      </c>
      <c r="C514" s="12" t="s">
        <v>92</v>
      </c>
      <c r="D514" s="14"/>
      <c r="E514" s="14"/>
      <c r="F514" s="15">
        <f>F515</f>
        <v>9302617.8100000005</v>
      </c>
      <c r="G514" s="15">
        <f t="shared" si="176"/>
        <v>0</v>
      </c>
      <c r="H514" s="15">
        <f t="shared" si="176"/>
        <v>0</v>
      </c>
      <c r="I514" s="15">
        <f t="shared" si="176"/>
        <v>0</v>
      </c>
      <c r="J514" s="15">
        <f t="shared" si="176"/>
        <v>9302617.8100000005</v>
      </c>
      <c r="K514" s="15">
        <f t="shared" si="176"/>
        <v>0</v>
      </c>
      <c r="L514" s="16"/>
      <c r="M514" s="16"/>
    </row>
    <row r="515" spans="1:13" x14ac:dyDescent="0.2">
      <c r="A515" s="18" t="s">
        <v>298</v>
      </c>
      <c r="B515" s="12" t="s">
        <v>364</v>
      </c>
      <c r="C515" s="12" t="s">
        <v>92</v>
      </c>
      <c r="D515" s="14" t="s">
        <v>47</v>
      </c>
      <c r="E515" s="14"/>
      <c r="F515" s="15">
        <f>F516</f>
        <v>9302617.8100000005</v>
      </c>
      <c r="G515" s="15">
        <f t="shared" si="176"/>
        <v>0</v>
      </c>
      <c r="H515" s="15">
        <f t="shared" si="176"/>
        <v>0</v>
      </c>
      <c r="I515" s="15">
        <f t="shared" si="176"/>
        <v>0</v>
      </c>
      <c r="J515" s="15">
        <f t="shared" si="176"/>
        <v>9302617.8100000005</v>
      </c>
      <c r="K515" s="15">
        <f t="shared" si="176"/>
        <v>0</v>
      </c>
      <c r="L515" s="16"/>
      <c r="M515" s="16"/>
    </row>
    <row r="516" spans="1:13" x14ac:dyDescent="0.2">
      <c r="A516" s="18" t="s">
        <v>299</v>
      </c>
      <c r="B516" s="12" t="s">
        <v>364</v>
      </c>
      <c r="C516" s="12" t="s">
        <v>92</v>
      </c>
      <c r="D516" s="14" t="s">
        <v>47</v>
      </c>
      <c r="E516" s="14" t="s">
        <v>89</v>
      </c>
      <c r="F516" s="15">
        <f>'[1]8. разд '!F439</f>
        <v>9302617.8100000005</v>
      </c>
      <c r="G516" s="15">
        <f>'[1]8. разд '!G439</f>
        <v>0</v>
      </c>
      <c r="H516" s="15">
        <f>'[1]8. разд '!H439</f>
        <v>0</v>
      </c>
      <c r="I516" s="15">
        <f>'[1]8. разд '!I439</f>
        <v>0</v>
      </c>
      <c r="J516" s="15">
        <f>'[1]8. разд '!J439</f>
        <v>9302617.8100000005</v>
      </c>
      <c r="K516" s="15">
        <f>'[1]8. разд '!K439</f>
        <v>0</v>
      </c>
      <c r="L516" s="16"/>
      <c r="M516" s="16"/>
    </row>
    <row r="517" spans="1:13" x14ac:dyDescent="0.2">
      <c r="A517" s="18" t="s">
        <v>365</v>
      </c>
      <c r="B517" s="12" t="s">
        <v>366</v>
      </c>
      <c r="C517" s="12"/>
      <c r="D517" s="14"/>
      <c r="E517" s="14"/>
      <c r="F517" s="15">
        <f>F518</f>
        <v>1000000</v>
      </c>
      <c r="G517" s="15">
        <f t="shared" ref="G517:K519" si="177">G518</f>
        <v>0</v>
      </c>
      <c r="H517" s="15">
        <f t="shared" si="177"/>
        <v>0</v>
      </c>
      <c r="I517" s="15">
        <f t="shared" si="177"/>
        <v>0</v>
      </c>
      <c r="J517" s="15">
        <f t="shared" si="177"/>
        <v>1000000</v>
      </c>
      <c r="K517" s="15">
        <f t="shared" si="177"/>
        <v>0</v>
      </c>
      <c r="L517" s="16"/>
      <c r="M517" s="16"/>
    </row>
    <row r="518" spans="1:13" ht="24" x14ac:dyDescent="0.2">
      <c r="A518" s="18" t="s">
        <v>37</v>
      </c>
      <c r="B518" s="12" t="s">
        <v>366</v>
      </c>
      <c r="C518" s="12" t="s">
        <v>92</v>
      </c>
      <c r="D518" s="14"/>
      <c r="E518" s="14"/>
      <c r="F518" s="15">
        <f>F519</f>
        <v>1000000</v>
      </c>
      <c r="G518" s="15">
        <f t="shared" si="177"/>
        <v>0</v>
      </c>
      <c r="H518" s="15">
        <f t="shared" si="177"/>
        <v>0</v>
      </c>
      <c r="I518" s="15">
        <f t="shared" si="177"/>
        <v>0</v>
      </c>
      <c r="J518" s="15">
        <f t="shared" si="177"/>
        <v>1000000</v>
      </c>
      <c r="K518" s="15">
        <f t="shared" si="177"/>
        <v>0</v>
      </c>
      <c r="L518" s="16"/>
      <c r="M518" s="16"/>
    </row>
    <row r="519" spans="1:13" x14ac:dyDescent="0.2">
      <c r="A519" s="18" t="s">
        <v>298</v>
      </c>
      <c r="B519" s="12" t="s">
        <v>366</v>
      </c>
      <c r="C519" s="12" t="s">
        <v>92</v>
      </c>
      <c r="D519" s="14" t="s">
        <v>47</v>
      </c>
      <c r="E519" s="14"/>
      <c r="F519" s="15">
        <f>F520</f>
        <v>1000000</v>
      </c>
      <c r="G519" s="15">
        <f t="shared" si="177"/>
        <v>0</v>
      </c>
      <c r="H519" s="15">
        <f t="shared" si="177"/>
        <v>0</v>
      </c>
      <c r="I519" s="15">
        <f t="shared" si="177"/>
        <v>0</v>
      </c>
      <c r="J519" s="15">
        <f t="shared" si="177"/>
        <v>1000000</v>
      </c>
      <c r="K519" s="15">
        <f t="shared" si="177"/>
        <v>0</v>
      </c>
      <c r="L519" s="16"/>
      <c r="M519" s="16"/>
    </row>
    <row r="520" spans="1:13" x14ac:dyDescent="0.2">
      <c r="A520" s="18" t="s">
        <v>299</v>
      </c>
      <c r="B520" s="12" t="s">
        <v>366</v>
      </c>
      <c r="C520" s="12" t="s">
        <v>92</v>
      </c>
      <c r="D520" s="14" t="s">
        <v>47</v>
      </c>
      <c r="E520" s="14" t="s">
        <v>89</v>
      </c>
      <c r="F520" s="15">
        <v>1000000</v>
      </c>
      <c r="G520" s="15">
        <f>'[1]8. разд '!G441</f>
        <v>0</v>
      </c>
      <c r="H520" s="15">
        <f>'[1]8. разд '!H441</f>
        <v>0</v>
      </c>
      <c r="I520" s="15">
        <f>'[1]8. разд '!I441</f>
        <v>0</v>
      </c>
      <c r="J520" s="15">
        <v>1000000</v>
      </c>
      <c r="K520" s="15">
        <f>'[1]8. разд '!K441</f>
        <v>0</v>
      </c>
      <c r="L520" s="16"/>
      <c r="M520" s="16"/>
    </row>
    <row r="521" spans="1:13" hidden="1" x14ac:dyDescent="0.2">
      <c r="A521" s="18" t="s">
        <v>367</v>
      </c>
      <c r="B521" s="12" t="s">
        <v>368</v>
      </c>
      <c r="C521" s="12"/>
      <c r="D521" s="14"/>
      <c r="E521" s="14"/>
      <c r="F521" s="15">
        <f>F522</f>
        <v>0</v>
      </c>
      <c r="G521" s="15">
        <f t="shared" ref="G521:K523" si="178">G522</f>
        <v>0</v>
      </c>
      <c r="H521" s="15">
        <f t="shared" si="178"/>
        <v>0</v>
      </c>
      <c r="I521" s="15">
        <f t="shared" si="178"/>
        <v>0</v>
      </c>
      <c r="J521" s="15">
        <f t="shared" si="178"/>
        <v>0</v>
      </c>
      <c r="K521" s="15">
        <f t="shared" si="178"/>
        <v>0</v>
      </c>
      <c r="L521" s="16"/>
      <c r="M521" s="16"/>
    </row>
    <row r="522" spans="1:13" ht="24" hidden="1" x14ac:dyDescent="0.2">
      <c r="A522" s="18" t="s">
        <v>37</v>
      </c>
      <c r="B522" s="12" t="s">
        <v>368</v>
      </c>
      <c r="C522" s="12" t="s">
        <v>92</v>
      </c>
      <c r="D522" s="14"/>
      <c r="E522" s="14"/>
      <c r="F522" s="15">
        <f>F523</f>
        <v>0</v>
      </c>
      <c r="G522" s="15">
        <f t="shared" si="178"/>
        <v>0</v>
      </c>
      <c r="H522" s="15">
        <f t="shared" si="178"/>
        <v>0</v>
      </c>
      <c r="I522" s="15">
        <f t="shared" si="178"/>
        <v>0</v>
      </c>
      <c r="J522" s="15">
        <f t="shared" si="178"/>
        <v>0</v>
      </c>
      <c r="K522" s="15">
        <f t="shared" si="178"/>
        <v>0</v>
      </c>
      <c r="L522" s="16"/>
      <c r="M522" s="16"/>
    </row>
    <row r="523" spans="1:13" hidden="1" x14ac:dyDescent="0.2">
      <c r="A523" s="18" t="s">
        <v>298</v>
      </c>
      <c r="B523" s="12" t="s">
        <v>368</v>
      </c>
      <c r="C523" s="12" t="s">
        <v>92</v>
      </c>
      <c r="D523" s="14" t="s">
        <v>47</v>
      </c>
      <c r="E523" s="14"/>
      <c r="F523" s="15">
        <f>F524</f>
        <v>0</v>
      </c>
      <c r="G523" s="15">
        <f t="shared" si="178"/>
        <v>0</v>
      </c>
      <c r="H523" s="15">
        <f t="shared" si="178"/>
        <v>0</v>
      </c>
      <c r="I523" s="15">
        <f t="shared" si="178"/>
        <v>0</v>
      </c>
      <c r="J523" s="15">
        <f t="shared" si="178"/>
        <v>0</v>
      </c>
      <c r="K523" s="15">
        <f t="shared" si="178"/>
        <v>0</v>
      </c>
      <c r="L523" s="16"/>
      <c r="M523" s="16"/>
    </row>
    <row r="524" spans="1:13" hidden="1" x14ac:dyDescent="0.2">
      <c r="A524" s="18" t="s">
        <v>299</v>
      </c>
      <c r="B524" s="12" t="s">
        <v>368</v>
      </c>
      <c r="C524" s="12" t="s">
        <v>92</v>
      </c>
      <c r="D524" s="14" t="s">
        <v>47</v>
      </c>
      <c r="E524" s="14" t="s">
        <v>89</v>
      </c>
      <c r="F524" s="15">
        <f>'[1]8. разд '!F443</f>
        <v>0</v>
      </c>
      <c r="G524" s="15">
        <f>'[1]8. разд '!G443</f>
        <v>0</v>
      </c>
      <c r="H524" s="15">
        <f>'[1]8. разд '!H443</f>
        <v>0</v>
      </c>
      <c r="I524" s="15">
        <f>'[1]8. разд '!I443</f>
        <v>0</v>
      </c>
      <c r="J524" s="15">
        <f>'[1]8. разд '!J443</f>
        <v>0</v>
      </c>
      <c r="K524" s="15">
        <f>'[1]8. разд '!K443</f>
        <v>0</v>
      </c>
      <c r="L524" s="16"/>
      <c r="M524" s="16"/>
    </row>
    <row r="525" spans="1:13" hidden="1" x14ac:dyDescent="0.2">
      <c r="A525" s="18" t="s">
        <v>369</v>
      </c>
      <c r="B525" s="12" t="s">
        <v>370</v>
      </c>
      <c r="C525" s="12"/>
      <c r="D525" s="14"/>
      <c r="E525" s="14"/>
      <c r="F525" s="15">
        <f t="shared" ref="F525:K525" si="179">F526+F529</f>
        <v>0</v>
      </c>
      <c r="G525" s="15">
        <f t="shared" si="179"/>
        <v>0</v>
      </c>
      <c r="H525" s="15">
        <f t="shared" si="179"/>
        <v>0</v>
      </c>
      <c r="I525" s="15">
        <f t="shared" si="179"/>
        <v>0</v>
      </c>
      <c r="J525" s="15">
        <f t="shared" si="179"/>
        <v>0</v>
      </c>
      <c r="K525" s="15">
        <f t="shared" si="179"/>
        <v>0</v>
      </c>
      <c r="L525" s="16"/>
      <c r="M525" s="16"/>
    </row>
    <row r="526" spans="1:13" ht="24" hidden="1" x14ac:dyDescent="0.2">
      <c r="A526" s="18" t="s">
        <v>37</v>
      </c>
      <c r="B526" s="12" t="s">
        <v>370</v>
      </c>
      <c r="C526" s="12" t="s">
        <v>92</v>
      </c>
      <c r="D526" s="14"/>
      <c r="E526" s="14"/>
      <c r="F526" s="15">
        <f>F527</f>
        <v>0</v>
      </c>
      <c r="G526" s="15">
        <f t="shared" ref="G526:K527" si="180">G527</f>
        <v>0</v>
      </c>
      <c r="H526" s="15">
        <f t="shared" si="180"/>
        <v>0</v>
      </c>
      <c r="I526" s="15">
        <f t="shared" si="180"/>
        <v>0</v>
      </c>
      <c r="J526" s="15">
        <f t="shared" si="180"/>
        <v>0</v>
      </c>
      <c r="K526" s="15">
        <f t="shared" si="180"/>
        <v>0</v>
      </c>
      <c r="L526" s="16"/>
      <c r="M526" s="16"/>
    </row>
    <row r="527" spans="1:13" hidden="1" x14ac:dyDescent="0.2">
      <c r="A527" s="18" t="s">
        <v>298</v>
      </c>
      <c r="B527" s="12" t="s">
        <v>370</v>
      </c>
      <c r="C527" s="12" t="s">
        <v>92</v>
      </c>
      <c r="D527" s="14" t="s">
        <v>47</v>
      </c>
      <c r="E527" s="14"/>
      <c r="F527" s="15">
        <f>F528</f>
        <v>0</v>
      </c>
      <c r="G527" s="15">
        <f t="shared" si="180"/>
        <v>0</v>
      </c>
      <c r="H527" s="15">
        <f t="shared" si="180"/>
        <v>0</v>
      </c>
      <c r="I527" s="15">
        <f t="shared" si="180"/>
        <v>0</v>
      </c>
      <c r="J527" s="15">
        <f t="shared" si="180"/>
        <v>0</v>
      </c>
      <c r="K527" s="15">
        <f t="shared" si="180"/>
        <v>0</v>
      </c>
      <c r="L527" s="16"/>
      <c r="M527" s="16"/>
    </row>
    <row r="528" spans="1:13" hidden="1" x14ac:dyDescent="0.2">
      <c r="A528" s="18" t="s">
        <v>299</v>
      </c>
      <c r="B528" s="12" t="s">
        <v>370</v>
      </c>
      <c r="C528" s="12" t="s">
        <v>92</v>
      </c>
      <c r="D528" s="14" t="s">
        <v>47</v>
      </c>
      <c r="E528" s="14" t="s">
        <v>89</v>
      </c>
      <c r="F528" s="15">
        <f>'[1]8. разд '!F445</f>
        <v>0</v>
      </c>
      <c r="G528" s="15">
        <f>'[1]8. разд '!G445</f>
        <v>0</v>
      </c>
      <c r="H528" s="15">
        <f>'[1]8. разд '!H445</f>
        <v>0</v>
      </c>
      <c r="I528" s="15">
        <f>'[1]8. разд '!I445</f>
        <v>0</v>
      </c>
      <c r="J528" s="15">
        <f>'[1]8. разд '!J445</f>
        <v>0</v>
      </c>
      <c r="K528" s="15">
        <f>'[1]8. разд '!K445</f>
        <v>0</v>
      </c>
      <c r="L528" s="16"/>
      <c r="M528" s="16"/>
    </row>
    <row r="529" spans="1:13" ht="24" hidden="1" x14ac:dyDescent="0.2">
      <c r="A529" s="18" t="s">
        <v>277</v>
      </c>
      <c r="B529" s="12" t="s">
        <v>370</v>
      </c>
      <c r="C529" s="12" t="s">
        <v>278</v>
      </c>
      <c r="D529" s="14"/>
      <c r="E529" s="14"/>
      <c r="F529" s="15">
        <f>F530</f>
        <v>0</v>
      </c>
      <c r="G529" s="15">
        <f t="shared" ref="G529:K530" si="181">G530</f>
        <v>0</v>
      </c>
      <c r="H529" s="15">
        <f t="shared" si="181"/>
        <v>0</v>
      </c>
      <c r="I529" s="15">
        <f t="shared" si="181"/>
        <v>0</v>
      </c>
      <c r="J529" s="15">
        <f t="shared" si="181"/>
        <v>0</v>
      </c>
      <c r="K529" s="15">
        <f t="shared" si="181"/>
        <v>0</v>
      </c>
      <c r="L529" s="16"/>
      <c r="M529" s="16"/>
    </row>
    <row r="530" spans="1:13" hidden="1" x14ac:dyDescent="0.2">
      <c r="A530" s="18" t="s">
        <v>298</v>
      </c>
      <c r="B530" s="12" t="s">
        <v>370</v>
      </c>
      <c r="C530" s="12" t="s">
        <v>278</v>
      </c>
      <c r="D530" s="14" t="s">
        <v>47</v>
      </c>
      <c r="E530" s="14"/>
      <c r="F530" s="15">
        <f>F531</f>
        <v>0</v>
      </c>
      <c r="G530" s="15">
        <f t="shared" si="181"/>
        <v>0</v>
      </c>
      <c r="H530" s="15">
        <f t="shared" si="181"/>
        <v>0</v>
      </c>
      <c r="I530" s="15">
        <f t="shared" si="181"/>
        <v>0</v>
      </c>
      <c r="J530" s="15">
        <f t="shared" si="181"/>
        <v>0</v>
      </c>
      <c r="K530" s="15">
        <f t="shared" si="181"/>
        <v>0</v>
      </c>
      <c r="L530" s="16"/>
      <c r="M530" s="16"/>
    </row>
    <row r="531" spans="1:13" hidden="1" x14ac:dyDescent="0.2">
      <c r="A531" s="18" t="s">
        <v>299</v>
      </c>
      <c r="B531" s="12" t="s">
        <v>370</v>
      </c>
      <c r="C531" s="12" t="s">
        <v>278</v>
      </c>
      <c r="D531" s="14" t="s">
        <v>47</v>
      </c>
      <c r="E531" s="14" t="s">
        <v>89</v>
      </c>
      <c r="F531" s="15">
        <f>'[1]8. разд '!F446</f>
        <v>0</v>
      </c>
      <c r="G531" s="15">
        <f>'[1]8. разд '!G446</f>
        <v>0</v>
      </c>
      <c r="H531" s="15">
        <f>'[1]8. разд '!H446</f>
        <v>0</v>
      </c>
      <c r="I531" s="15">
        <f>'[1]8. разд '!I446</f>
        <v>0</v>
      </c>
      <c r="J531" s="15">
        <f>'[1]8. разд '!J446</f>
        <v>0</v>
      </c>
      <c r="K531" s="15">
        <f>'[1]8. разд '!K446</f>
        <v>0</v>
      </c>
      <c r="L531" s="16"/>
      <c r="M531" s="16"/>
    </row>
    <row r="532" spans="1:13" hidden="1" x14ac:dyDescent="0.2">
      <c r="A532" s="18" t="s">
        <v>371</v>
      </c>
      <c r="B532" s="12" t="s">
        <v>372</v>
      </c>
      <c r="C532" s="12"/>
      <c r="D532" s="14"/>
      <c r="E532" s="14"/>
      <c r="F532" s="15">
        <f>F533</f>
        <v>0</v>
      </c>
      <c r="G532" s="15">
        <f t="shared" ref="G532:K534" si="182">G533</f>
        <v>0</v>
      </c>
      <c r="H532" s="15">
        <f t="shared" si="182"/>
        <v>0</v>
      </c>
      <c r="I532" s="15">
        <f t="shared" si="182"/>
        <v>0</v>
      </c>
      <c r="J532" s="15">
        <f t="shared" si="182"/>
        <v>0</v>
      </c>
      <c r="K532" s="15">
        <f t="shared" si="182"/>
        <v>0</v>
      </c>
      <c r="L532" s="16"/>
      <c r="M532" s="16"/>
    </row>
    <row r="533" spans="1:13" ht="24" hidden="1" x14ac:dyDescent="0.2">
      <c r="A533" s="18" t="s">
        <v>277</v>
      </c>
      <c r="B533" s="12" t="s">
        <v>372</v>
      </c>
      <c r="C533" s="12" t="s">
        <v>278</v>
      </c>
      <c r="D533" s="14"/>
      <c r="E533" s="14"/>
      <c r="F533" s="15">
        <f>F534</f>
        <v>0</v>
      </c>
      <c r="G533" s="15">
        <f t="shared" si="182"/>
        <v>0</v>
      </c>
      <c r="H533" s="15">
        <f t="shared" si="182"/>
        <v>0</v>
      </c>
      <c r="I533" s="15">
        <f t="shared" si="182"/>
        <v>0</v>
      </c>
      <c r="J533" s="15">
        <f t="shared" si="182"/>
        <v>0</v>
      </c>
      <c r="K533" s="15">
        <f t="shared" si="182"/>
        <v>0</v>
      </c>
      <c r="L533" s="16"/>
      <c r="M533" s="16"/>
    </row>
    <row r="534" spans="1:13" hidden="1" x14ac:dyDescent="0.2">
      <c r="A534" s="18" t="s">
        <v>298</v>
      </c>
      <c r="B534" s="12" t="s">
        <v>372</v>
      </c>
      <c r="C534" s="12" t="s">
        <v>278</v>
      </c>
      <c r="D534" s="14" t="s">
        <v>47</v>
      </c>
      <c r="E534" s="14"/>
      <c r="F534" s="15">
        <f>F535</f>
        <v>0</v>
      </c>
      <c r="G534" s="15">
        <f t="shared" si="182"/>
        <v>0</v>
      </c>
      <c r="H534" s="15">
        <f t="shared" si="182"/>
        <v>0</v>
      </c>
      <c r="I534" s="15">
        <f t="shared" si="182"/>
        <v>0</v>
      </c>
      <c r="J534" s="15">
        <f t="shared" si="182"/>
        <v>0</v>
      </c>
      <c r="K534" s="15">
        <f t="shared" si="182"/>
        <v>0</v>
      </c>
      <c r="L534" s="16"/>
      <c r="M534" s="16"/>
    </row>
    <row r="535" spans="1:13" hidden="1" x14ac:dyDescent="0.2">
      <c r="A535" s="18" t="s">
        <v>299</v>
      </c>
      <c r="B535" s="12" t="s">
        <v>372</v>
      </c>
      <c r="C535" s="12" t="s">
        <v>278</v>
      </c>
      <c r="D535" s="14" t="s">
        <v>47</v>
      </c>
      <c r="E535" s="14" t="s">
        <v>89</v>
      </c>
      <c r="F535" s="15">
        <f>'[1]8. разд '!F448</f>
        <v>0</v>
      </c>
      <c r="G535" s="15">
        <f>'[1]8. разд '!G448</f>
        <v>0</v>
      </c>
      <c r="H535" s="15">
        <f>'[1]8. разд '!H448</f>
        <v>0</v>
      </c>
      <c r="I535" s="15">
        <f>'[1]8. разд '!I448</f>
        <v>0</v>
      </c>
      <c r="J535" s="15">
        <f>'[1]8. разд '!J448</f>
        <v>0</v>
      </c>
      <c r="K535" s="15">
        <f>'[1]8. разд '!K448</f>
        <v>0</v>
      </c>
      <c r="L535" s="16"/>
      <c r="M535" s="16"/>
    </row>
    <row r="536" spans="1:13" ht="24" x14ac:dyDescent="0.2">
      <c r="A536" s="25" t="s">
        <v>373</v>
      </c>
      <c r="B536" s="12" t="s">
        <v>374</v>
      </c>
      <c r="C536" s="12"/>
      <c r="D536" s="12"/>
      <c r="E536" s="12"/>
      <c r="F536" s="15">
        <f>F537+F541</f>
        <v>10395640</v>
      </c>
      <c r="G536" s="15">
        <f t="shared" ref="G536:K536" si="183">G537+G541</f>
        <v>10395640</v>
      </c>
      <c r="H536" s="15">
        <f t="shared" si="183"/>
        <v>0</v>
      </c>
      <c r="I536" s="15">
        <f t="shared" si="183"/>
        <v>0</v>
      </c>
      <c r="J536" s="15">
        <f t="shared" si="183"/>
        <v>10395640</v>
      </c>
      <c r="K536" s="15">
        <f t="shared" si="183"/>
        <v>10395640</v>
      </c>
      <c r="L536" s="16"/>
      <c r="M536" s="16"/>
    </row>
    <row r="537" spans="1:13" ht="24" x14ac:dyDescent="0.2">
      <c r="A537" s="20" t="s">
        <v>375</v>
      </c>
      <c r="B537" s="12" t="s">
        <v>376</v>
      </c>
      <c r="C537" s="12"/>
      <c r="D537" s="12"/>
      <c r="E537" s="12"/>
      <c r="F537" s="15">
        <f>F538</f>
        <v>10395640</v>
      </c>
      <c r="G537" s="15">
        <f t="shared" ref="G537:K539" si="184">G538</f>
        <v>10395640</v>
      </c>
      <c r="H537" s="15">
        <f t="shared" si="184"/>
        <v>0</v>
      </c>
      <c r="I537" s="15">
        <f t="shared" si="184"/>
        <v>0</v>
      </c>
      <c r="J537" s="15">
        <f t="shared" si="184"/>
        <v>10395640</v>
      </c>
      <c r="K537" s="15">
        <f t="shared" si="184"/>
        <v>10395640</v>
      </c>
      <c r="L537" s="16"/>
      <c r="M537" s="16"/>
    </row>
    <row r="538" spans="1:13" ht="24" x14ac:dyDescent="0.2">
      <c r="A538" s="18" t="s">
        <v>37</v>
      </c>
      <c r="B538" s="12" t="s">
        <v>376</v>
      </c>
      <c r="C538" s="12" t="s">
        <v>92</v>
      </c>
      <c r="D538" s="12"/>
      <c r="E538" s="12"/>
      <c r="F538" s="15">
        <f>F539</f>
        <v>10395640</v>
      </c>
      <c r="G538" s="15">
        <f t="shared" si="184"/>
        <v>10395640</v>
      </c>
      <c r="H538" s="15">
        <f t="shared" si="184"/>
        <v>0</v>
      </c>
      <c r="I538" s="15">
        <f t="shared" si="184"/>
        <v>0</v>
      </c>
      <c r="J538" s="15">
        <f t="shared" si="184"/>
        <v>10395640</v>
      </c>
      <c r="K538" s="15">
        <f t="shared" si="184"/>
        <v>10395640</v>
      </c>
      <c r="L538" s="16"/>
      <c r="M538" s="16"/>
    </row>
    <row r="539" spans="1:13" x14ac:dyDescent="0.2">
      <c r="A539" s="18" t="s">
        <v>116</v>
      </c>
      <c r="B539" s="12" t="s">
        <v>376</v>
      </c>
      <c r="C539" s="12" t="s">
        <v>92</v>
      </c>
      <c r="D539" s="12" t="s">
        <v>117</v>
      </c>
      <c r="E539" s="12"/>
      <c r="F539" s="15">
        <f>F540</f>
        <v>10395640</v>
      </c>
      <c r="G539" s="15">
        <f t="shared" si="184"/>
        <v>10395640</v>
      </c>
      <c r="H539" s="15">
        <f t="shared" si="184"/>
        <v>0</v>
      </c>
      <c r="I539" s="15">
        <f t="shared" si="184"/>
        <v>0</v>
      </c>
      <c r="J539" s="15">
        <f t="shared" si="184"/>
        <v>10395640</v>
      </c>
      <c r="K539" s="15">
        <f t="shared" si="184"/>
        <v>10395640</v>
      </c>
      <c r="L539" s="16"/>
      <c r="M539" s="16"/>
    </row>
    <row r="540" spans="1:13" x14ac:dyDescent="0.2">
      <c r="A540" s="18" t="s">
        <v>377</v>
      </c>
      <c r="B540" s="12" t="s">
        <v>376</v>
      </c>
      <c r="C540" s="12" t="s">
        <v>92</v>
      </c>
      <c r="D540" s="12" t="s">
        <v>117</v>
      </c>
      <c r="E540" s="12" t="s">
        <v>47</v>
      </c>
      <c r="F540" s="15">
        <f>'[1]8. разд '!F247</f>
        <v>10395640</v>
      </c>
      <c r="G540" s="15">
        <f>'[1]8. разд '!G247</f>
        <v>10395640</v>
      </c>
      <c r="H540" s="15">
        <f>'[1]8. разд '!H247</f>
        <v>0</v>
      </c>
      <c r="I540" s="15">
        <f>'[1]8. разд '!I247</f>
        <v>0</v>
      </c>
      <c r="J540" s="15">
        <f>'[1]8. разд '!J247</f>
        <v>10395640</v>
      </c>
      <c r="K540" s="15">
        <f>'[1]8. разд '!K247</f>
        <v>10395640</v>
      </c>
      <c r="L540" s="16"/>
      <c r="M540" s="16"/>
    </row>
    <row r="541" spans="1:13" hidden="1" x14ac:dyDescent="0.2">
      <c r="A541" s="24" t="s">
        <v>378</v>
      </c>
      <c r="B541" s="12" t="s">
        <v>379</v>
      </c>
      <c r="C541" s="12"/>
      <c r="D541" s="12"/>
      <c r="E541" s="12"/>
      <c r="F541" s="15">
        <f>F542+F545+F550</f>
        <v>0</v>
      </c>
      <c r="G541" s="15">
        <f t="shared" ref="G541:K541" si="185">G542+G545+G550</f>
        <v>0</v>
      </c>
      <c r="H541" s="15">
        <f t="shared" si="185"/>
        <v>0</v>
      </c>
      <c r="I541" s="15">
        <f t="shared" si="185"/>
        <v>0</v>
      </c>
      <c r="J541" s="15">
        <f t="shared" si="185"/>
        <v>0</v>
      </c>
      <c r="K541" s="15">
        <f t="shared" si="185"/>
        <v>0</v>
      </c>
      <c r="L541" s="16"/>
      <c r="M541" s="16"/>
    </row>
    <row r="542" spans="1:13" ht="24" hidden="1" x14ac:dyDescent="0.2">
      <c r="A542" s="18" t="s">
        <v>37</v>
      </c>
      <c r="B542" s="12" t="s">
        <v>379</v>
      </c>
      <c r="C542" s="12" t="s">
        <v>92</v>
      </c>
      <c r="D542" s="12"/>
      <c r="E542" s="12"/>
      <c r="F542" s="15">
        <f>F543</f>
        <v>0</v>
      </c>
      <c r="G542" s="15">
        <f t="shared" ref="G542:K543" si="186">G543</f>
        <v>0</v>
      </c>
      <c r="H542" s="15">
        <f t="shared" si="186"/>
        <v>0</v>
      </c>
      <c r="I542" s="15">
        <f t="shared" si="186"/>
        <v>0</v>
      </c>
      <c r="J542" s="15">
        <f t="shared" si="186"/>
        <v>0</v>
      </c>
      <c r="K542" s="15">
        <f t="shared" si="186"/>
        <v>0</v>
      </c>
      <c r="L542" s="16"/>
      <c r="M542" s="16"/>
    </row>
    <row r="543" spans="1:13" hidden="1" x14ac:dyDescent="0.2">
      <c r="A543" s="18" t="s">
        <v>298</v>
      </c>
      <c r="B543" s="12" t="s">
        <v>379</v>
      </c>
      <c r="C543" s="12" t="s">
        <v>92</v>
      </c>
      <c r="D543" s="12" t="s">
        <v>47</v>
      </c>
      <c r="E543" s="12"/>
      <c r="F543" s="15">
        <f>F544</f>
        <v>0</v>
      </c>
      <c r="G543" s="15">
        <f t="shared" si="186"/>
        <v>0</v>
      </c>
      <c r="H543" s="15">
        <f t="shared" si="186"/>
        <v>0</v>
      </c>
      <c r="I543" s="15">
        <f t="shared" si="186"/>
        <v>0</v>
      </c>
      <c r="J543" s="15">
        <f t="shared" si="186"/>
        <v>0</v>
      </c>
      <c r="K543" s="15">
        <f t="shared" si="186"/>
        <v>0</v>
      </c>
      <c r="L543" s="16"/>
      <c r="M543" s="16"/>
    </row>
    <row r="544" spans="1:13" hidden="1" x14ac:dyDescent="0.2">
      <c r="A544" s="18" t="s">
        <v>299</v>
      </c>
      <c r="B544" s="12" t="s">
        <v>379</v>
      </c>
      <c r="C544" s="12" t="s">
        <v>92</v>
      </c>
      <c r="D544" s="12" t="s">
        <v>47</v>
      </c>
      <c r="E544" s="12" t="s">
        <v>89</v>
      </c>
      <c r="F544" s="15">
        <f>'[1]8. разд '!F451</f>
        <v>0</v>
      </c>
      <c r="G544" s="15">
        <f>'[1]8. разд '!G451</f>
        <v>0</v>
      </c>
      <c r="H544" s="15">
        <f>'[1]8. разд '!H451</f>
        <v>0</v>
      </c>
      <c r="I544" s="15">
        <f>'[1]8. разд '!I451</f>
        <v>0</v>
      </c>
      <c r="J544" s="15">
        <f>'[1]8. разд '!J451</f>
        <v>0</v>
      </c>
      <c r="K544" s="15">
        <f>'[1]8. разд '!K451</f>
        <v>0</v>
      </c>
      <c r="L544" s="16"/>
      <c r="M544" s="16"/>
    </row>
    <row r="545" spans="1:13" ht="24" hidden="1" x14ac:dyDescent="0.2">
      <c r="A545" s="18" t="s">
        <v>277</v>
      </c>
      <c r="B545" s="12" t="s">
        <v>379</v>
      </c>
      <c r="C545" s="12" t="s">
        <v>278</v>
      </c>
      <c r="D545" s="12"/>
      <c r="E545" s="12"/>
      <c r="F545" s="15">
        <f>F546</f>
        <v>0</v>
      </c>
      <c r="G545" s="15">
        <f t="shared" ref="G545:K549" si="187">G546</f>
        <v>0</v>
      </c>
      <c r="H545" s="15">
        <f t="shared" si="187"/>
        <v>0</v>
      </c>
      <c r="I545" s="15">
        <f t="shared" si="187"/>
        <v>0</v>
      </c>
      <c r="J545" s="15">
        <f t="shared" si="187"/>
        <v>0</v>
      </c>
      <c r="K545" s="15">
        <f t="shared" si="187"/>
        <v>0</v>
      </c>
      <c r="L545" s="16"/>
      <c r="M545" s="16"/>
    </row>
    <row r="546" spans="1:13" hidden="1" x14ac:dyDescent="0.2">
      <c r="A546" s="18" t="s">
        <v>298</v>
      </c>
      <c r="B546" s="12" t="s">
        <v>379</v>
      </c>
      <c r="C546" s="12" t="s">
        <v>278</v>
      </c>
      <c r="D546" s="12" t="s">
        <v>47</v>
      </c>
      <c r="E546" s="12"/>
      <c r="F546" s="15">
        <f>F547</f>
        <v>0</v>
      </c>
      <c r="G546" s="15">
        <f t="shared" si="187"/>
        <v>0</v>
      </c>
      <c r="H546" s="15">
        <f t="shared" si="187"/>
        <v>0</v>
      </c>
      <c r="I546" s="15">
        <f t="shared" si="187"/>
        <v>0</v>
      </c>
      <c r="J546" s="15">
        <f t="shared" si="187"/>
        <v>0</v>
      </c>
      <c r="K546" s="15">
        <f t="shared" si="187"/>
        <v>0</v>
      </c>
      <c r="L546" s="16"/>
      <c r="M546" s="16"/>
    </row>
    <row r="547" spans="1:13" hidden="1" x14ac:dyDescent="0.2">
      <c r="A547" s="18" t="s">
        <v>299</v>
      </c>
      <c r="B547" s="12" t="s">
        <v>379</v>
      </c>
      <c r="C547" s="12" t="s">
        <v>278</v>
      </c>
      <c r="D547" s="12" t="s">
        <v>47</v>
      </c>
      <c r="E547" s="12" t="s">
        <v>89</v>
      </c>
      <c r="F547" s="15">
        <f>'[1]8. разд '!F452</f>
        <v>0</v>
      </c>
      <c r="G547" s="15">
        <f>'[1]8. разд '!G452</f>
        <v>0</v>
      </c>
      <c r="H547" s="15">
        <f>'[1]8. разд '!H452</f>
        <v>0</v>
      </c>
      <c r="I547" s="15">
        <f>'[1]8. разд '!I452</f>
        <v>0</v>
      </c>
      <c r="J547" s="15">
        <f>'[1]8. разд '!J452</f>
        <v>0</v>
      </c>
      <c r="K547" s="15">
        <f>'[1]8. разд '!K452</f>
        <v>0</v>
      </c>
      <c r="L547" s="16"/>
      <c r="M547" s="16"/>
    </row>
    <row r="548" spans="1:13" s="32" customFormat="1" ht="24" hidden="1" x14ac:dyDescent="0.2">
      <c r="A548" s="18" t="s">
        <v>22</v>
      </c>
      <c r="B548" s="12" t="s">
        <v>379</v>
      </c>
      <c r="C548" s="12" t="s">
        <v>87</v>
      </c>
      <c r="D548" s="12"/>
      <c r="E548" s="12"/>
      <c r="F548" s="15">
        <f>F549</f>
        <v>0</v>
      </c>
      <c r="G548" s="15">
        <f t="shared" si="187"/>
        <v>0</v>
      </c>
      <c r="H548" s="15">
        <f t="shared" si="187"/>
        <v>0</v>
      </c>
      <c r="I548" s="15">
        <f t="shared" si="187"/>
        <v>0</v>
      </c>
      <c r="J548" s="15">
        <f t="shared" si="187"/>
        <v>0</v>
      </c>
      <c r="K548" s="15">
        <f t="shared" si="187"/>
        <v>0</v>
      </c>
      <c r="L548" s="16"/>
      <c r="M548" s="16"/>
    </row>
    <row r="549" spans="1:13" s="32" customFormat="1" hidden="1" x14ac:dyDescent="0.2">
      <c r="A549" s="18" t="s">
        <v>298</v>
      </c>
      <c r="B549" s="12" t="s">
        <v>379</v>
      </c>
      <c r="C549" s="12" t="s">
        <v>87</v>
      </c>
      <c r="D549" s="12" t="s">
        <v>47</v>
      </c>
      <c r="E549" s="12"/>
      <c r="F549" s="15">
        <f>F550</f>
        <v>0</v>
      </c>
      <c r="G549" s="15">
        <f t="shared" si="187"/>
        <v>0</v>
      </c>
      <c r="H549" s="15">
        <f t="shared" si="187"/>
        <v>0</v>
      </c>
      <c r="I549" s="15">
        <f t="shared" si="187"/>
        <v>0</v>
      </c>
      <c r="J549" s="15">
        <f t="shared" si="187"/>
        <v>0</v>
      </c>
      <c r="K549" s="15">
        <f t="shared" si="187"/>
        <v>0</v>
      </c>
      <c r="L549" s="16"/>
      <c r="M549" s="16"/>
    </row>
    <row r="550" spans="1:13" s="32" customFormat="1" hidden="1" x14ac:dyDescent="0.2">
      <c r="A550" s="18" t="s">
        <v>299</v>
      </c>
      <c r="B550" s="12" t="s">
        <v>379</v>
      </c>
      <c r="C550" s="12" t="s">
        <v>87</v>
      </c>
      <c r="D550" s="12" t="s">
        <v>47</v>
      </c>
      <c r="E550" s="12" t="s">
        <v>89</v>
      </c>
      <c r="F550" s="15">
        <f>'[1]8. разд '!F453</f>
        <v>0</v>
      </c>
      <c r="G550" s="15">
        <f>'[1]8. разд '!G453</f>
        <v>0</v>
      </c>
      <c r="H550" s="15">
        <f>'[1]8. разд '!H453</f>
        <v>0</v>
      </c>
      <c r="I550" s="15">
        <f>'[1]8. разд '!I455</f>
        <v>0</v>
      </c>
      <c r="J550" s="15">
        <f>'[1]8. разд '!J453</f>
        <v>0</v>
      </c>
      <c r="K550" s="15">
        <f>'[1]8. разд '!K455</f>
        <v>0</v>
      </c>
      <c r="L550" s="16"/>
      <c r="M550" s="16"/>
    </row>
    <row r="551" spans="1:13" ht="24" x14ac:dyDescent="0.2">
      <c r="A551" s="18" t="s">
        <v>380</v>
      </c>
      <c r="B551" s="12" t="s">
        <v>381</v>
      </c>
      <c r="C551" s="12"/>
      <c r="D551" s="12"/>
      <c r="E551" s="12"/>
      <c r="F551" s="15">
        <f t="shared" ref="F551:K551" si="188">F552+F560+F564+F556</f>
        <v>3350000</v>
      </c>
      <c r="G551" s="15">
        <f t="shared" si="188"/>
        <v>0</v>
      </c>
      <c r="H551" s="15">
        <f t="shared" si="188"/>
        <v>0</v>
      </c>
      <c r="I551" s="15">
        <f t="shared" si="188"/>
        <v>0</v>
      </c>
      <c r="J551" s="15">
        <f t="shared" si="188"/>
        <v>3350000</v>
      </c>
      <c r="K551" s="15">
        <f t="shared" si="188"/>
        <v>0</v>
      </c>
      <c r="L551" s="16"/>
      <c r="M551" s="16"/>
    </row>
    <row r="552" spans="1:13" hidden="1" x14ac:dyDescent="0.2">
      <c r="A552" s="18" t="s">
        <v>363</v>
      </c>
      <c r="B552" s="12" t="s">
        <v>382</v>
      </c>
      <c r="C552" s="12"/>
      <c r="D552" s="12"/>
      <c r="E552" s="12"/>
      <c r="F552" s="15">
        <f>F553</f>
        <v>0</v>
      </c>
      <c r="G552" s="15">
        <f t="shared" ref="G552:K554" si="189">G553</f>
        <v>0</v>
      </c>
      <c r="H552" s="15">
        <f t="shared" si="189"/>
        <v>0</v>
      </c>
      <c r="I552" s="15">
        <f t="shared" si="189"/>
        <v>0</v>
      </c>
      <c r="J552" s="15">
        <f t="shared" si="189"/>
        <v>0</v>
      </c>
      <c r="K552" s="15">
        <f t="shared" si="189"/>
        <v>0</v>
      </c>
      <c r="L552" s="16"/>
      <c r="M552" s="16"/>
    </row>
    <row r="553" spans="1:13" ht="24" hidden="1" x14ac:dyDescent="0.2">
      <c r="A553" s="18" t="s">
        <v>37</v>
      </c>
      <c r="B553" s="12" t="s">
        <v>382</v>
      </c>
      <c r="C553" s="12" t="s">
        <v>92</v>
      </c>
      <c r="D553" s="14"/>
      <c r="E553" s="14"/>
      <c r="F553" s="15">
        <f>F554</f>
        <v>0</v>
      </c>
      <c r="G553" s="15">
        <f t="shared" si="189"/>
        <v>0</v>
      </c>
      <c r="H553" s="15">
        <f t="shared" si="189"/>
        <v>0</v>
      </c>
      <c r="I553" s="15">
        <f t="shared" si="189"/>
        <v>0</v>
      </c>
      <c r="J553" s="15">
        <f t="shared" si="189"/>
        <v>0</v>
      </c>
      <c r="K553" s="15">
        <f t="shared" si="189"/>
        <v>0</v>
      </c>
      <c r="L553" s="16"/>
      <c r="M553" s="16"/>
    </row>
    <row r="554" spans="1:13" hidden="1" x14ac:dyDescent="0.2">
      <c r="A554" s="18" t="s">
        <v>298</v>
      </c>
      <c r="B554" s="12" t="s">
        <v>382</v>
      </c>
      <c r="C554" s="12" t="s">
        <v>92</v>
      </c>
      <c r="D554" s="14" t="s">
        <v>47</v>
      </c>
      <c r="E554" s="14"/>
      <c r="F554" s="15">
        <f>F555</f>
        <v>0</v>
      </c>
      <c r="G554" s="15">
        <f t="shared" si="189"/>
        <v>0</v>
      </c>
      <c r="H554" s="15">
        <f t="shared" si="189"/>
        <v>0</v>
      </c>
      <c r="I554" s="15">
        <f t="shared" si="189"/>
        <v>0</v>
      </c>
      <c r="J554" s="15">
        <f t="shared" si="189"/>
        <v>0</v>
      </c>
      <c r="K554" s="15">
        <f t="shared" si="189"/>
        <v>0</v>
      </c>
      <c r="L554" s="16"/>
      <c r="M554" s="16"/>
    </row>
    <row r="555" spans="1:13" hidden="1" x14ac:dyDescent="0.2">
      <c r="A555" s="18" t="s">
        <v>299</v>
      </c>
      <c r="B555" s="12" t="s">
        <v>382</v>
      </c>
      <c r="C555" s="12" t="s">
        <v>92</v>
      </c>
      <c r="D555" s="14" t="s">
        <v>47</v>
      </c>
      <c r="E555" s="14" t="s">
        <v>89</v>
      </c>
      <c r="F555" s="15">
        <f>'[1]8. разд '!F456</f>
        <v>0</v>
      </c>
      <c r="G555" s="15">
        <f>'[1]8. разд '!G456</f>
        <v>0</v>
      </c>
      <c r="H555" s="15">
        <f>'[1]8. разд '!H456</f>
        <v>0</v>
      </c>
      <c r="I555" s="15">
        <f>'[1]8. разд '!I456</f>
        <v>0</v>
      </c>
      <c r="J555" s="15">
        <f>'[1]8. разд '!J456</f>
        <v>0</v>
      </c>
      <c r="K555" s="15">
        <f>'[1]8. разд '!K456</f>
        <v>0</v>
      </c>
      <c r="L555" s="16"/>
      <c r="M555" s="16"/>
    </row>
    <row r="556" spans="1:13" hidden="1" x14ac:dyDescent="0.2">
      <c r="A556" s="18" t="s">
        <v>365</v>
      </c>
      <c r="B556" s="12" t="s">
        <v>383</v>
      </c>
      <c r="C556" s="12"/>
      <c r="D556" s="14"/>
      <c r="E556" s="14"/>
      <c r="F556" s="15">
        <f>F557</f>
        <v>0</v>
      </c>
      <c r="G556" s="15">
        <f t="shared" ref="G556:K558" si="190">G557</f>
        <v>0</v>
      </c>
      <c r="H556" s="15">
        <f t="shared" si="190"/>
        <v>0</v>
      </c>
      <c r="I556" s="15">
        <f t="shared" si="190"/>
        <v>0</v>
      </c>
      <c r="J556" s="15">
        <f t="shared" si="190"/>
        <v>0</v>
      </c>
      <c r="K556" s="15">
        <f t="shared" si="190"/>
        <v>0</v>
      </c>
      <c r="L556" s="16"/>
      <c r="M556" s="16"/>
    </row>
    <row r="557" spans="1:13" ht="24" hidden="1" x14ac:dyDescent="0.2">
      <c r="A557" s="18" t="s">
        <v>37</v>
      </c>
      <c r="B557" s="12" t="s">
        <v>383</v>
      </c>
      <c r="C557" s="12" t="s">
        <v>92</v>
      </c>
      <c r="D557" s="14"/>
      <c r="E557" s="14"/>
      <c r="F557" s="15">
        <f>F558</f>
        <v>0</v>
      </c>
      <c r="G557" s="15">
        <f t="shared" si="190"/>
        <v>0</v>
      </c>
      <c r="H557" s="15">
        <f t="shared" si="190"/>
        <v>0</v>
      </c>
      <c r="I557" s="15">
        <f t="shared" si="190"/>
        <v>0</v>
      </c>
      <c r="J557" s="15">
        <f t="shared" si="190"/>
        <v>0</v>
      </c>
      <c r="K557" s="15">
        <f t="shared" si="190"/>
        <v>0</v>
      </c>
      <c r="L557" s="16"/>
      <c r="M557" s="16"/>
    </row>
    <row r="558" spans="1:13" hidden="1" x14ac:dyDescent="0.2">
      <c r="A558" s="18" t="s">
        <v>298</v>
      </c>
      <c r="B558" s="12" t="s">
        <v>383</v>
      </c>
      <c r="C558" s="12" t="s">
        <v>92</v>
      </c>
      <c r="D558" s="14" t="s">
        <v>47</v>
      </c>
      <c r="E558" s="14"/>
      <c r="F558" s="15">
        <f>F559</f>
        <v>0</v>
      </c>
      <c r="G558" s="15">
        <f t="shared" si="190"/>
        <v>0</v>
      </c>
      <c r="H558" s="15">
        <f t="shared" si="190"/>
        <v>0</v>
      </c>
      <c r="I558" s="15">
        <f t="shared" si="190"/>
        <v>0</v>
      </c>
      <c r="J558" s="15">
        <f t="shared" si="190"/>
        <v>0</v>
      </c>
      <c r="K558" s="15">
        <f t="shared" si="190"/>
        <v>0</v>
      </c>
      <c r="L558" s="16"/>
      <c r="M558" s="16"/>
    </row>
    <row r="559" spans="1:13" hidden="1" x14ac:dyDescent="0.2">
      <c r="A559" s="18" t="s">
        <v>299</v>
      </c>
      <c r="B559" s="12" t="s">
        <v>383</v>
      </c>
      <c r="C559" s="12" t="s">
        <v>92</v>
      </c>
      <c r="D559" s="14" t="s">
        <v>47</v>
      </c>
      <c r="E559" s="14" t="s">
        <v>89</v>
      </c>
      <c r="F559" s="15">
        <f>'[1]8. разд '!F458</f>
        <v>0</v>
      </c>
      <c r="G559" s="15">
        <f>'[1]8. разд '!G458</f>
        <v>0</v>
      </c>
      <c r="H559" s="15">
        <f>'[1]8. разд '!H458</f>
        <v>0</v>
      </c>
      <c r="I559" s="15">
        <f>'[1]8. разд '!I458</f>
        <v>0</v>
      </c>
      <c r="J559" s="15">
        <f>'[1]8. разд '!J458</f>
        <v>0</v>
      </c>
      <c r="K559" s="15">
        <f>'[1]8. разд '!K458</f>
        <v>0</v>
      </c>
      <c r="L559" s="16"/>
      <c r="M559" s="16"/>
    </row>
    <row r="560" spans="1:13" x14ac:dyDescent="0.2">
      <c r="A560" s="18" t="s">
        <v>369</v>
      </c>
      <c r="B560" s="12" t="s">
        <v>384</v>
      </c>
      <c r="C560" s="12"/>
      <c r="D560" s="12"/>
      <c r="E560" s="12"/>
      <c r="F560" s="15">
        <f t="shared" ref="F560:K562" si="191">F561</f>
        <v>550000</v>
      </c>
      <c r="G560" s="15">
        <f t="shared" si="191"/>
        <v>0</v>
      </c>
      <c r="H560" s="15">
        <f t="shared" si="191"/>
        <v>0</v>
      </c>
      <c r="I560" s="15">
        <f t="shared" si="191"/>
        <v>0</v>
      </c>
      <c r="J560" s="15">
        <f t="shared" si="191"/>
        <v>550000</v>
      </c>
      <c r="K560" s="15">
        <f t="shared" si="191"/>
        <v>0</v>
      </c>
      <c r="L560" s="16"/>
      <c r="M560" s="16"/>
    </row>
    <row r="561" spans="1:13" ht="24" x14ac:dyDescent="0.2">
      <c r="A561" s="18" t="s">
        <v>37</v>
      </c>
      <c r="B561" s="12" t="s">
        <v>384</v>
      </c>
      <c r="C561" s="12" t="s">
        <v>92</v>
      </c>
      <c r="D561" s="14"/>
      <c r="E561" s="14"/>
      <c r="F561" s="15">
        <f>F562</f>
        <v>550000</v>
      </c>
      <c r="G561" s="15">
        <f t="shared" si="191"/>
        <v>0</v>
      </c>
      <c r="H561" s="15">
        <f t="shared" si="191"/>
        <v>0</v>
      </c>
      <c r="I561" s="15">
        <f t="shared" si="191"/>
        <v>0</v>
      </c>
      <c r="J561" s="15">
        <f t="shared" si="191"/>
        <v>550000</v>
      </c>
      <c r="K561" s="15">
        <f t="shared" si="191"/>
        <v>0</v>
      </c>
      <c r="L561" s="16"/>
      <c r="M561" s="16"/>
    </row>
    <row r="562" spans="1:13" x14ac:dyDescent="0.2">
      <c r="A562" s="18" t="s">
        <v>298</v>
      </c>
      <c r="B562" s="12" t="s">
        <v>384</v>
      </c>
      <c r="C562" s="12" t="s">
        <v>92</v>
      </c>
      <c r="D562" s="14" t="s">
        <v>47</v>
      </c>
      <c r="E562" s="14"/>
      <c r="F562" s="15">
        <f>F563</f>
        <v>550000</v>
      </c>
      <c r="G562" s="15">
        <f t="shared" si="191"/>
        <v>0</v>
      </c>
      <c r="H562" s="15">
        <f t="shared" si="191"/>
        <v>0</v>
      </c>
      <c r="I562" s="15">
        <f t="shared" si="191"/>
        <v>0</v>
      </c>
      <c r="J562" s="15">
        <f t="shared" si="191"/>
        <v>550000</v>
      </c>
      <c r="K562" s="15">
        <f t="shared" si="191"/>
        <v>0</v>
      </c>
      <c r="L562" s="16"/>
      <c r="M562" s="16"/>
    </row>
    <row r="563" spans="1:13" x14ac:dyDescent="0.2">
      <c r="A563" s="18" t="s">
        <v>299</v>
      </c>
      <c r="B563" s="12" t="s">
        <v>384</v>
      </c>
      <c r="C563" s="12" t="s">
        <v>92</v>
      </c>
      <c r="D563" s="14" t="s">
        <v>47</v>
      </c>
      <c r="E563" s="14" t="s">
        <v>89</v>
      </c>
      <c r="F563" s="15">
        <f>'[1]8. разд '!F460</f>
        <v>550000</v>
      </c>
      <c r="G563" s="15">
        <f>'[1]8. разд '!G460</f>
        <v>0</v>
      </c>
      <c r="H563" s="15">
        <f>'[1]8. разд '!H460</f>
        <v>0</v>
      </c>
      <c r="I563" s="15">
        <f>'[1]8. разд '!I460</f>
        <v>0</v>
      </c>
      <c r="J563" s="15">
        <f>'[1]8. разд '!J460</f>
        <v>550000</v>
      </c>
      <c r="K563" s="15">
        <f>'[1]8. разд '!K460</f>
        <v>0</v>
      </c>
      <c r="L563" s="16"/>
      <c r="M563" s="16"/>
    </row>
    <row r="564" spans="1:13" x14ac:dyDescent="0.2">
      <c r="A564" s="18" t="s">
        <v>385</v>
      </c>
      <c r="B564" s="12" t="s">
        <v>386</v>
      </c>
      <c r="C564" s="12"/>
      <c r="D564" s="14"/>
      <c r="E564" s="14"/>
      <c r="F564" s="15">
        <f>F565</f>
        <v>2800000</v>
      </c>
      <c r="G564" s="15">
        <f t="shared" ref="G564:K566" si="192">G565</f>
        <v>0</v>
      </c>
      <c r="H564" s="15">
        <f t="shared" si="192"/>
        <v>0</v>
      </c>
      <c r="I564" s="15">
        <f t="shared" si="192"/>
        <v>0</v>
      </c>
      <c r="J564" s="15">
        <f t="shared" si="192"/>
        <v>2800000</v>
      </c>
      <c r="K564" s="15">
        <f t="shared" si="192"/>
        <v>0</v>
      </c>
      <c r="L564" s="16"/>
      <c r="M564" s="16"/>
    </row>
    <row r="565" spans="1:13" ht="24" x14ac:dyDescent="0.2">
      <c r="A565" s="18" t="s">
        <v>37</v>
      </c>
      <c r="B565" s="12" t="s">
        <v>386</v>
      </c>
      <c r="C565" s="12" t="s">
        <v>92</v>
      </c>
      <c r="D565" s="14"/>
      <c r="E565" s="14"/>
      <c r="F565" s="15">
        <f>F566</f>
        <v>2800000</v>
      </c>
      <c r="G565" s="15">
        <f t="shared" si="192"/>
        <v>0</v>
      </c>
      <c r="H565" s="15">
        <f t="shared" si="192"/>
        <v>0</v>
      </c>
      <c r="I565" s="15">
        <f t="shared" si="192"/>
        <v>0</v>
      </c>
      <c r="J565" s="15">
        <f t="shared" si="192"/>
        <v>2800000</v>
      </c>
      <c r="K565" s="15">
        <f t="shared" si="192"/>
        <v>0</v>
      </c>
      <c r="L565" s="16"/>
      <c r="M565" s="16"/>
    </row>
    <row r="566" spans="1:13" x14ac:dyDescent="0.2">
      <c r="A566" s="18" t="s">
        <v>298</v>
      </c>
      <c r="B566" s="12" t="s">
        <v>386</v>
      </c>
      <c r="C566" s="12" t="s">
        <v>92</v>
      </c>
      <c r="D566" s="14" t="s">
        <v>47</v>
      </c>
      <c r="E566" s="14"/>
      <c r="F566" s="15">
        <f>F567</f>
        <v>2800000</v>
      </c>
      <c r="G566" s="15">
        <f t="shared" si="192"/>
        <v>0</v>
      </c>
      <c r="H566" s="15">
        <f t="shared" si="192"/>
        <v>0</v>
      </c>
      <c r="I566" s="15">
        <f t="shared" si="192"/>
        <v>0</v>
      </c>
      <c r="J566" s="15">
        <f t="shared" si="192"/>
        <v>2800000</v>
      </c>
      <c r="K566" s="15">
        <f t="shared" si="192"/>
        <v>0</v>
      </c>
      <c r="L566" s="16"/>
      <c r="M566" s="16"/>
    </row>
    <row r="567" spans="1:13" x14ac:dyDescent="0.2">
      <c r="A567" s="18" t="s">
        <v>299</v>
      </c>
      <c r="B567" s="12" t="s">
        <v>386</v>
      </c>
      <c r="C567" s="12" t="s">
        <v>92</v>
      </c>
      <c r="D567" s="14" t="s">
        <v>47</v>
      </c>
      <c r="E567" s="14" t="s">
        <v>89</v>
      </c>
      <c r="F567" s="15">
        <f>'[1]8. разд '!F462</f>
        <v>2800000</v>
      </c>
      <c r="G567" s="15">
        <f>'[1]8. разд '!G462</f>
        <v>0</v>
      </c>
      <c r="H567" s="15">
        <f>'[1]8. разд '!H462</f>
        <v>0</v>
      </c>
      <c r="I567" s="15">
        <f>'[1]8. разд '!I462</f>
        <v>0</v>
      </c>
      <c r="J567" s="15">
        <f>'[1]8. разд '!J462</f>
        <v>2800000</v>
      </c>
      <c r="K567" s="15">
        <f>'[1]8. разд '!K462</f>
        <v>0</v>
      </c>
      <c r="L567" s="16"/>
      <c r="M567" s="16"/>
    </row>
    <row r="568" spans="1:13" x14ac:dyDescent="0.2">
      <c r="A568" s="18" t="s">
        <v>387</v>
      </c>
      <c r="B568" s="12" t="s">
        <v>388</v>
      </c>
      <c r="C568" s="12"/>
      <c r="D568" s="14"/>
      <c r="E568" s="14"/>
      <c r="F568" s="15">
        <f>F573+F589+F577+F581+F585+F594+F569</f>
        <v>15192119.109999999</v>
      </c>
      <c r="G568" s="15">
        <f t="shared" ref="G568:K568" si="193">G573+G589+G577+G581+G585+G594+G569</f>
        <v>0</v>
      </c>
      <c r="H568" s="15">
        <f t="shared" si="193"/>
        <v>0</v>
      </c>
      <c r="I568" s="15">
        <f t="shared" si="193"/>
        <v>0</v>
      </c>
      <c r="J568" s="15">
        <f t="shared" si="193"/>
        <v>15192119.109999999</v>
      </c>
      <c r="K568" s="15">
        <f t="shared" si="193"/>
        <v>0</v>
      </c>
      <c r="L568" s="16"/>
      <c r="M568" s="16"/>
    </row>
    <row r="569" spans="1:13" ht="36" x14ac:dyDescent="0.2">
      <c r="A569" s="24" t="s">
        <v>20</v>
      </c>
      <c r="B569" s="12" t="s">
        <v>389</v>
      </c>
      <c r="C569" s="12"/>
      <c r="D569" s="14"/>
      <c r="E569" s="14"/>
      <c r="F569" s="15">
        <f>F570</f>
        <v>40000</v>
      </c>
      <c r="G569" s="15">
        <f t="shared" ref="G569:K571" si="194">G570</f>
        <v>0</v>
      </c>
      <c r="H569" s="15">
        <f t="shared" si="194"/>
        <v>0</v>
      </c>
      <c r="I569" s="15">
        <f t="shared" si="194"/>
        <v>0</v>
      </c>
      <c r="J569" s="15">
        <f t="shared" si="194"/>
        <v>40000</v>
      </c>
      <c r="K569" s="15">
        <f t="shared" si="194"/>
        <v>0</v>
      </c>
      <c r="L569" s="16"/>
      <c r="M569" s="16"/>
    </row>
    <row r="570" spans="1:13" ht="24" x14ac:dyDescent="0.2">
      <c r="A570" s="18" t="s">
        <v>22</v>
      </c>
      <c r="B570" s="12" t="s">
        <v>389</v>
      </c>
      <c r="C570" s="12" t="s">
        <v>87</v>
      </c>
      <c r="D570" s="14"/>
      <c r="E570" s="14"/>
      <c r="F570" s="15">
        <f>F571</f>
        <v>40000</v>
      </c>
      <c r="G570" s="15">
        <f t="shared" si="194"/>
        <v>0</v>
      </c>
      <c r="H570" s="15">
        <f t="shared" si="194"/>
        <v>0</v>
      </c>
      <c r="I570" s="15">
        <f t="shared" si="194"/>
        <v>0</v>
      </c>
      <c r="J570" s="15">
        <f t="shared" si="194"/>
        <v>40000</v>
      </c>
      <c r="K570" s="15">
        <f t="shared" si="194"/>
        <v>0</v>
      </c>
      <c r="L570" s="16"/>
      <c r="M570" s="16"/>
    </row>
    <row r="571" spans="1:13" x14ac:dyDescent="0.2">
      <c r="A571" s="18" t="s">
        <v>298</v>
      </c>
      <c r="B571" s="12" t="s">
        <v>389</v>
      </c>
      <c r="C571" s="12" t="s">
        <v>87</v>
      </c>
      <c r="D571" s="14" t="s">
        <v>47</v>
      </c>
      <c r="E571" s="14"/>
      <c r="F571" s="15">
        <f>F572</f>
        <v>40000</v>
      </c>
      <c r="G571" s="15">
        <f t="shared" si="194"/>
        <v>0</v>
      </c>
      <c r="H571" s="15">
        <f t="shared" si="194"/>
        <v>0</v>
      </c>
      <c r="I571" s="15">
        <f t="shared" si="194"/>
        <v>0</v>
      </c>
      <c r="J571" s="15">
        <f t="shared" si="194"/>
        <v>40000</v>
      </c>
      <c r="K571" s="15">
        <f t="shared" si="194"/>
        <v>0</v>
      </c>
      <c r="L571" s="16"/>
      <c r="M571" s="16"/>
    </row>
    <row r="572" spans="1:13" x14ac:dyDescent="0.2">
      <c r="A572" s="18" t="s">
        <v>299</v>
      </c>
      <c r="B572" s="12" t="s">
        <v>389</v>
      </c>
      <c r="C572" s="12" t="s">
        <v>87</v>
      </c>
      <c r="D572" s="14" t="s">
        <v>47</v>
      </c>
      <c r="E572" s="14" t="s">
        <v>89</v>
      </c>
      <c r="F572" s="15">
        <f>'[1]8. разд '!F465</f>
        <v>40000</v>
      </c>
      <c r="G572" s="15">
        <f>'[1]8. разд '!G465</f>
        <v>0</v>
      </c>
      <c r="H572" s="15">
        <f>'[1]8. разд '!H465</f>
        <v>0</v>
      </c>
      <c r="I572" s="15">
        <f>'[1]8. разд '!I465</f>
        <v>0</v>
      </c>
      <c r="J572" s="15">
        <f>'[1]8. разд '!J465</f>
        <v>40000</v>
      </c>
      <c r="K572" s="15">
        <f>'[1]8. разд '!K465</f>
        <v>0</v>
      </c>
      <c r="L572" s="16"/>
      <c r="M572" s="16"/>
    </row>
    <row r="573" spans="1:13" ht="24" x14ac:dyDescent="0.2">
      <c r="A573" s="19" t="s">
        <v>26</v>
      </c>
      <c r="B573" s="12" t="s">
        <v>390</v>
      </c>
      <c r="C573" s="12"/>
      <c r="D573" s="14"/>
      <c r="E573" s="14"/>
      <c r="F573" s="15">
        <f>F574</f>
        <v>3157912.55</v>
      </c>
      <c r="G573" s="15">
        <f t="shared" ref="G573:K575" si="195">G574</f>
        <v>0</v>
      </c>
      <c r="H573" s="15">
        <f t="shared" si="195"/>
        <v>0</v>
      </c>
      <c r="I573" s="15">
        <f t="shared" si="195"/>
        <v>0</v>
      </c>
      <c r="J573" s="15">
        <f t="shared" si="195"/>
        <v>3157912.55</v>
      </c>
      <c r="K573" s="15">
        <f t="shared" si="195"/>
        <v>0</v>
      </c>
      <c r="L573" s="16"/>
      <c r="M573" s="16"/>
    </row>
    <row r="574" spans="1:13" ht="24" x14ac:dyDescent="0.2">
      <c r="A574" s="18" t="s">
        <v>22</v>
      </c>
      <c r="B574" s="12" t="s">
        <v>390</v>
      </c>
      <c r="C574" s="12" t="s">
        <v>87</v>
      </c>
      <c r="D574" s="14"/>
      <c r="E574" s="14"/>
      <c r="F574" s="15">
        <f>F575</f>
        <v>3157912.55</v>
      </c>
      <c r="G574" s="15">
        <f t="shared" si="195"/>
        <v>0</v>
      </c>
      <c r="H574" s="15">
        <f t="shared" si="195"/>
        <v>0</v>
      </c>
      <c r="I574" s="15">
        <f t="shared" si="195"/>
        <v>0</v>
      </c>
      <c r="J574" s="15">
        <f t="shared" si="195"/>
        <v>3157912.55</v>
      </c>
      <c r="K574" s="15">
        <f t="shared" si="195"/>
        <v>0</v>
      </c>
      <c r="L574" s="16"/>
      <c r="M574" s="16"/>
    </row>
    <row r="575" spans="1:13" x14ac:dyDescent="0.2">
      <c r="A575" s="18" t="s">
        <v>298</v>
      </c>
      <c r="B575" s="12" t="s">
        <v>390</v>
      </c>
      <c r="C575" s="12" t="s">
        <v>87</v>
      </c>
      <c r="D575" s="14" t="s">
        <v>47</v>
      </c>
      <c r="E575" s="14"/>
      <c r="F575" s="15">
        <f>F576</f>
        <v>3157912.55</v>
      </c>
      <c r="G575" s="15">
        <f t="shared" si="195"/>
        <v>0</v>
      </c>
      <c r="H575" s="15">
        <f t="shared" si="195"/>
        <v>0</v>
      </c>
      <c r="I575" s="15">
        <f t="shared" si="195"/>
        <v>0</v>
      </c>
      <c r="J575" s="15">
        <f t="shared" si="195"/>
        <v>3157912.55</v>
      </c>
      <c r="K575" s="15">
        <f t="shared" si="195"/>
        <v>0</v>
      </c>
      <c r="L575" s="16"/>
      <c r="M575" s="16"/>
    </row>
    <row r="576" spans="1:13" x14ac:dyDescent="0.2">
      <c r="A576" s="18" t="s">
        <v>299</v>
      </c>
      <c r="B576" s="12" t="s">
        <v>390</v>
      </c>
      <c r="C576" s="12" t="s">
        <v>87</v>
      </c>
      <c r="D576" s="14" t="s">
        <v>47</v>
      </c>
      <c r="E576" s="14" t="s">
        <v>89</v>
      </c>
      <c r="F576" s="15">
        <f>'[1]8. разд '!F467</f>
        <v>3157912.55</v>
      </c>
      <c r="G576" s="15">
        <f>'[1]8. разд '!G467</f>
        <v>0</v>
      </c>
      <c r="H576" s="15">
        <f>'[1]8. разд '!H467</f>
        <v>0</v>
      </c>
      <c r="I576" s="15">
        <f>'[1]8. разд '!I467</f>
        <v>0</v>
      </c>
      <c r="J576" s="15">
        <f>'[1]8. разд '!J467</f>
        <v>3157912.55</v>
      </c>
      <c r="K576" s="15">
        <f>'[1]8. разд '!K467</f>
        <v>0</v>
      </c>
      <c r="L576" s="16"/>
      <c r="M576" s="16"/>
    </row>
    <row r="577" spans="1:13" ht="24" x14ac:dyDescent="0.2">
      <c r="A577" s="19" t="s">
        <v>28</v>
      </c>
      <c r="B577" s="12" t="s">
        <v>391</v>
      </c>
      <c r="C577" s="12"/>
      <c r="D577" s="14"/>
      <c r="E577" s="14"/>
      <c r="F577" s="15">
        <f>F578</f>
        <v>333801.87</v>
      </c>
      <c r="G577" s="15">
        <f t="shared" ref="G577:K579" si="196">G578</f>
        <v>0</v>
      </c>
      <c r="H577" s="15">
        <f t="shared" si="196"/>
        <v>0</v>
      </c>
      <c r="I577" s="15">
        <f t="shared" si="196"/>
        <v>0</v>
      </c>
      <c r="J577" s="15">
        <f t="shared" si="196"/>
        <v>333801.87</v>
      </c>
      <c r="K577" s="15">
        <f t="shared" si="196"/>
        <v>0</v>
      </c>
      <c r="L577" s="16"/>
      <c r="M577" s="16"/>
    </row>
    <row r="578" spans="1:13" ht="24" x14ac:dyDescent="0.2">
      <c r="A578" s="18" t="s">
        <v>22</v>
      </c>
      <c r="B578" s="12" t="s">
        <v>391</v>
      </c>
      <c r="C578" s="12" t="s">
        <v>87</v>
      </c>
      <c r="D578" s="14"/>
      <c r="E578" s="14"/>
      <c r="F578" s="15">
        <f>F579</f>
        <v>333801.87</v>
      </c>
      <c r="G578" s="15">
        <f t="shared" si="196"/>
        <v>0</v>
      </c>
      <c r="H578" s="15">
        <f t="shared" si="196"/>
        <v>0</v>
      </c>
      <c r="I578" s="15">
        <f t="shared" si="196"/>
        <v>0</v>
      </c>
      <c r="J578" s="15">
        <f t="shared" si="196"/>
        <v>333801.87</v>
      </c>
      <c r="K578" s="15">
        <f t="shared" si="196"/>
        <v>0</v>
      </c>
      <c r="L578" s="16"/>
      <c r="M578" s="16"/>
    </row>
    <row r="579" spans="1:13" x14ac:dyDescent="0.2">
      <c r="A579" s="18" t="s">
        <v>298</v>
      </c>
      <c r="B579" s="12" t="s">
        <v>391</v>
      </c>
      <c r="C579" s="12" t="s">
        <v>87</v>
      </c>
      <c r="D579" s="14" t="s">
        <v>47</v>
      </c>
      <c r="E579" s="14"/>
      <c r="F579" s="15">
        <f>F580</f>
        <v>333801.87</v>
      </c>
      <c r="G579" s="15">
        <f t="shared" si="196"/>
        <v>0</v>
      </c>
      <c r="H579" s="15">
        <f t="shared" si="196"/>
        <v>0</v>
      </c>
      <c r="I579" s="15">
        <f t="shared" si="196"/>
        <v>0</v>
      </c>
      <c r="J579" s="15">
        <f t="shared" si="196"/>
        <v>333801.87</v>
      </c>
      <c r="K579" s="15">
        <f t="shared" si="196"/>
        <v>0</v>
      </c>
      <c r="L579" s="16"/>
      <c r="M579" s="16"/>
    </row>
    <row r="580" spans="1:13" x14ac:dyDescent="0.2">
      <c r="A580" s="18" t="s">
        <v>299</v>
      </c>
      <c r="B580" s="12" t="s">
        <v>391</v>
      </c>
      <c r="C580" s="12" t="s">
        <v>87</v>
      </c>
      <c r="D580" s="14" t="s">
        <v>47</v>
      </c>
      <c r="E580" s="14" t="s">
        <v>89</v>
      </c>
      <c r="F580" s="15">
        <f>'[1]8. разд '!F469</f>
        <v>333801.87</v>
      </c>
      <c r="G580" s="15">
        <f>'[1]8. разд '!G469</f>
        <v>0</v>
      </c>
      <c r="H580" s="15">
        <f>'[1]8. разд '!H469</f>
        <v>0</v>
      </c>
      <c r="I580" s="15">
        <f>'[1]8. разд '!I469</f>
        <v>0</v>
      </c>
      <c r="J580" s="15">
        <f>'[1]8. разд '!J469</f>
        <v>333801.87</v>
      </c>
      <c r="K580" s="15">
        <f>'[1]8. разд '!K469</f>
        <v>0</v>
      </c>
      <c r="L580" s="16"/>
      <c r="M580" s="16"/>
    </row>
    <row r="581" spans="1:13" ht="24" x14ac:dyDescent="0.2">
      <c r="A581" s="19" t="s">
        <v>30</v>
      </c>
      <c r="B581" s="12" t="s">
        <v>392</v>
      </c>
      <c r="C581" s="12"/>
      <c r="D581" s="14"/>
      <c r="E581" s="14"/>
      <c r="F581" s="15">
        <f>F582</f>
        <v>321484.69</v>
      </c>
      <c r="G581" s="15">
        <f t="shared" ref="G581:K583" si="197">G582</f>
        <v>0</v>
      </c>
      <c r="H581" s="15">
        <f t="shared" si="197"/>
        <v>0</v>
      </c>
      <c r="I581" s="15">
        <f t="shared" si="197"/>
        <v>0</v>
      </c>
      <c r="J581" s="15">
        <f t="shared" si="197"/>
        <v>321484.69</v>
      </c>
      <c r="K581" s="15">
        <f t="shared" si="197"/>
        <v>0</v>
      </c>
      <c r="L581" s="16"/>
      <c r="M581" s="16"/>
    </row>
    <row r="582" spans="1:13" ht="24" x14ac:dyDescent="0.2">
      <c r="A582" s="18" t="s">
        <v>22</v>
      </c>
      <c r="B582" s="12" t="s">
        <v>392</v>
      </c>
      <c r="C582" s="12" t="s">
        <v>87</v>
      </c>
      <c r="D582" s="14"/>
      <c r="E582" s="14"/>
      <c r="F582" s="15">
        <f>F583</f>
        <v>321484.69</v>
      </c>
      <c r="G582" s="15">
        <f t="shared" si="197"/>
        <v>0</v>
      </c>
      <c r="H582" s="15">
        <f t="shared" si="197"/>
        <v>0</v>
      </c>
      <c r="I582" s="15">
        <f t="shared" si="197"/>
        <v>0</v>
      </c>
      <c r="J582" s="15">
        <f t="shared" si="197"/>
        <v>321484.69</v>
      </c>
      <c r="K582" s="15">
        <f t="shared" si="197"/>
        <v>0</v>
      </c>
      <c r="L582" s="16"/>
      <c r="M582" s="16"/>
    </row>
    <row r="583" spans="1:13" x14ac:dyDescent="0.2">
      <c r="A583" s="18" t="s">
        <v>298</v>
      </c>
      <c r="B583" s="12" t="s">
        <v>392</v>
      </c>
      <c r="C583" s="12" t="s">
        <v>87</v>
      </c>
      <c r="D583" s="14" t="s">
        <v>47</v>
      </c>
      <c r="E583" s="14"/>
      <c r="F583" s="15">
        <f>F584</f>
        <v>321484.69</v>
      </c>
      <c r="G583" s="15">
        <f t="shared" si="197"/>
        <v>0</v>
      </c>
      <c r="H583" s="15">
        <f t="shared" si="197"/>
        <v>0</v>
      </c>
      <c r="I583" s="15">
        <f t="shared" si="197"/>
        <v>0</v>
      </c>
      <c r="J583" s="15">
        <f t="shared" si="197"/>
        <v>321484.69</v>
      </c>
      <c r="K583" s="15">
        <f t="shared" si="197"/>
        <v>0</v>
      </c>
      <c r="L583" s="16"/>
      <c r="M583" s="16"/>
    </row>
    <row r="584" spans="1:13" x14ac:dyDescent="0.2">
      <c r="A584" s="18" t="s">
        <v>299</v>
      </c>
      <c r="B584" s="12" t="s">
        <v>392</v>
      </c>
      <c r="C584" s="12" t="s">
        <v>87</v>
      </c>
      <c r="D584" s="14" t="s">
        <v>47</v>
      </c>
      <c r="E584" s="14" t="s">
        <v>89</v>
      </c>
      <c r="F584" s="15">
        <f>'[1]8. разд '!F471</f>
        <v>321484.69</v>
      </c>
      <c r="G584" s="15">
        <f>'[1]8. разд '!G471</f>
        <v>0</v>
      </c>
      <c r="H584" s="15">
        <f>'[1]8. разд '!H471</f>
        <v>0</v>
      </c>
      <c r="I584" s="15">
        <f>'[1]8. разд '!I471</f>
        <v>0</v>
      </c>
      <c r="J584" s="15">
        <f>'[1]8. разд '!J471</f>
        <v>321484.69</v>
      </c>
      <c r="K584" s="15">
        <f>'[1]8. разд '!K471</f>
        <v>0</v>
      </c>
      <c r="L584" s="16"/>
      <c r="M584" s="16"/>
    </row>
    <row r="585" spans="1:13" ht="24" x14ac:dyDescent="0.2">
      <c r="A585" s="19" t="s">
        <v>32</v>
      </c>
      <c r="B585" s="12" t="s">
        <v>393</v>
      </c>
      <c r="C585" s="12"/>
      <c r="D585" s="14"/>
      <c r="E585" s="14"/>
      <c r="F585" s="15">
        <f>F586</f>
        <v>1038920</v>
      </c>
      <c r="G585" s="15">
        <f t="shared" ref="G585:K587" si="198">G586</f>
        <v>0</v>
      </c>
      <c r="H585" s="15">
        <f t="shared" si="198"/>
        <v>0</v>
      </c>
      <c r="I585" s="15">
        <f t="shared" si="198"/>
        <v>0</v>
      </c>
      <c r="J585" s="15">
        <f t="shared" si="198"/>
        <v>1038920</v>
      </c>
      <c r="K585" s="15">
        <f t="shared" si="198"/>
        <v>0</v>
      </c>
      <c r="L585" s="16"/>
      <c r="M585" s="16"/>
    </row>
    <row r="586" spans="1:13" ht="24" x14ac:dyDescent="0.2">
      <c r="A586" s="18" t="s">
        <v>22</v>
      </c>
      <c r="B586" s="12" t="s">
        <v>393</v>
      </c>
      <c r="C586" s="12" t="s">
        <v>87</v>
      </c>
      <c r="D586" s="14"/>
      <c r="E586" s="14"/>
      <c r="F586" s="15">
        <f>F587</f>
        <v>1038920</v>
      </c>
      <c r="G586" s="15">
        <f t="shared" si="198"/>
        <v>0</v>
      </c>
      <c r="H586" s="15">
        <f t="shared" si="198"/>
        <v>0</v>
      </c>
      <c r="I586" s="15">
        <f t="shared" si="198"/>
        <v>0</v>
      </c>
      <c r="J586" s="15">
        <f t="shared" si="198"/>
        <v>1038920</v>
      </c>
      <c r="K586" s="15">
        <f t="shared" si="198"/>
        <v>0</v>
      </c>
      <c r="L586" s="16"/>
      <c r="M586" s="16"/>
    </row>
    <row r="587" spans="1:13" x14ac:dyDescent="0.2">
      <c r="A587" s="18" t="s">
        <v>298</v>
      </c>
      <c r="B587" s="12" t="s">
        <v>393</v>
      </c>
      <c r="C587" s="12" t="s">
        <v>87</v>
      </c>
      <c r="D587" s="14" t="s">
        <v>47</v>
      </c>
      <c r="E587" s="14"/>
      <c r="F587" s="15">
        <f>F588</f>
        <v>1038920</v>
      </c>
      <c r="G587" s="15">
        <f t="shared" si="198"/>
        <v>0</v>
      </c>
      <c r="H587" s="15">
        <f t="shared" si="198"/>
        <v>0</v>
      </c>
      <c r="I587" s="15">
        <f t="shared" si="198"/>
        <v>0</v>
      </c>
      <c r="J587" s="15">
        <f t="shared" si="198"/>
        <v>1038920</v>
      </c>
      <c r="K587" s="15">
        <f t="shared" si="198"/>
        <v>0</v>
      </c>
      <c r="L587" s="16"/>
      <c r="M587" s="16"/>
    </row>
    <row r="588" spans="1:13" x14ac:dyDescent="0.2">
      <c r="A588" s="18" t="s">
        <v>299</v>
      </c>
      <c r="B588" s="12" t="s">
        <v>393</v>
      </c>
      <c r="C588" s="12" t="s">
        <v>87</v>
      </c>
      <c r="D588" s="14" t="s">
        <v>47</v>
      </c>
      <c r="E588" s="14" t="s">
        <v>89</v>
      </c>
      <c r="F588" s="15">
        <f>'[1]8. разд '!F473</f>
        <v>1038920</v>
      </c>
      <c r="G588" s="15">
        <f>'[1]8. разд '!G473</f>
        <v>0</v>
      </c>
      <c r="H588" s="15">
        <f>'[1]8. разд '!H473</f>
        <v>0</v>
      </c>
      <c r="I588" s="15">
        <f>'[1]8. разд '!I473</f>
        <v>0</v>
      </c>
      <c r="J588" s="15">
        <f>'[1]8. разд '!J473</f>
        <v>1038920</v>
      </c>
      <c r="K588" s="15">
        <f>'[1]8. разд '!K473</f>
        <v>0</v>
      </c>
      <c r="L588" s="16"/>
      <c r="M588" s="16"/>
    </row>
    <row r="589" spans="1:13" hidden="1" x14ac:dyDescent="0.2">
      <c r="A589" s="18" t="s">
        <v>394</v>
      </c>
      <c r="B589" s="12" t="s">
        <v>395</v>
      </c>
      <c r="C589" s="12"/>
      <c r="D589" s="14"/>
      <c r="E589" s="14"/>
      <c r="F589" s="15">
        <f t="shared" ref="F589:K595" si="199">F590</f>
        <v>0</v>
      </c>
      <c r="G589" s="15">
        <f t="shared" si="199"/>
        <v>0</v>
      </c>
      <c r="H589" s="15">
        <f t="shared" si="199"/>
        <v>0</v>
      </c>
      <c r="I589" s="15">
        <f t="shared" si="199"/>
        <v>0</v>
      </c>
      <c r="J589" s="15">
        <f t="shared" si="199"/>
        <v>0</v>
      </c>
      <c r="K589" s="15">
        <f t="shared" si="199"/>
        <v>0</v>
      </c>
      <c r="L589" s="16"/>
      <c r="M589" s="16"/>
    </row>
    <row r="590" spans="1:13" ht="24" hidden="1" x14ac:dyDescent="0.2">
      <c r="A590" s="18" t="s">
        <v>277</v>
      </c>
      <c r="B590" s="12" t="s">
        <v>395</v>
      </c>
      <c r="C590" s="12" t="s">
        <v>278</v>
      </c>
      <c r="D590" s="14"/>
      <c r="E590" s="14"/>
      <c r="F590" s="15">
        <f t="shared" si="199"/>
        <v>0</v>
      </c>
      <c r="G590" s="15">
        <f t="shared" si="199"/>
        <v>0</v>
      </c>
      <c r="H590" s="15">
        <f t="shared" si="199"/>
        <v>0</v>
      </c>
      <c r="I590" s="15">
        <f t="shared" si="199"/>
        <v>0</v>
      </c>
      <c r="J590" s="15">
        <f t="shared" si="199"/>
        <v>0</v>
      </c>
      <c r="K590" s="15">
        <f t="shared" si="199"/>
        <v>0</v>
      </c>
      <c r="L590" s="16"/>
      <c r="M590" s="16"/>
    </row>
    <row r="591" spans="1:13" hidden="1" x14ac:dyDescent="0.2">
      <c r="A591" s="18" t="s">
        <v>298</v>
      </c>
      <c r="B591" s="12" t="s">
        <v>395</v>
      </c>
      <c r="C591" s="12" t="s">
        <v>278</v>
      </c>
      <c r="D591" s="14" t="s">
        <v>47</v>
      </c>
      <c r="E591" s="14"/>
      <c r="F591" s="15">
        <f t="shared" si="199"/>
        <v>0</v>
      </c>
      <c r="G591" s="15">
        <f t="shared" si="199"/>
        <v>0</v>
      </c>
      <c r="H591" s="15">
        <f t="shared" si="199"/>
        <v>0</v>
      </c>
      <c r="I591" s="15">
        <f t="shared" si="199"/>
        <v>0</v>
      </c>
      <c r="J591" s="15">
        <f t="shared" si="199"/>
        <v>0</v>
      </c>
      <c r="K591" s="15">
        <f t="shared" si="199"/>
        <v>0</v>
      </c>
      <c r="L591" s="16"/>
      <c r="M591" s="16"/>
    </row>
    <row r="592" spans="1:13" hidden="1" x14ac:dyDescent="0.2">
      <c r="A592" s="18" t="s">
        <v>299</v>
      </c>
      <c r="B592" s="12" t="s">
        <v>395</v>
      </c>
      <c r="C592" s="12" t="s">
        <v>278</v>
      </c>
      <c r="D592" s="14" t="s">
        <v>47</v>
      </c>
      <c r="E592" s="14" t="s">
        <v>89</v>
      </c>
      <c r="F592" s="15">
        <f>'[1]8. разд '!F475</f>
        <v>0</v>
      </c>
      <c r="G592" s="15">
        <f>'[1]8. разд '!G475</f>
        <v>0</v>
      </c>
      <c r="H592" s="15">
        <f>'[1]8. разд '!H475</f>
        <v>0</v>
      </c>
      <c r="I592" s="15">
        <f>'[1]8. разд '!I475</f>
        <v>0</v>
      </c>
      <c r="J592" s="15">
        <f>'[1]8. разд '!J475</f>
        <v>0</v>
      </c>
      <c r="K592" s="15">
        <f>'[1]8. разд '!K475</f>
        <v>0</v>
      </c>
      <c r="L592" s="16"/>
      <c r="M592" s="16"/>
    </row>
    <row r="593" spans="1:13" x14ac:dyDescent="0.2">
      <c r="A593" s="18" t="s">
        <v>396</v>
      </c>
      <c r="B593" s="12" t="s">
        <v>397</v>
      </c>
      <c r="C593" s="12"/>
      <c r="D593" s="14"/>
      <c r="E593" s="14"/>
      <c r="F593" s="15">
        <f t="shared" si="199"/>
        <v>10300000</v>
      </c>
      <c r="G593" s="15">
        <f t="shared" si="199"/>
        <v>0</v>
      </c>
      <c r="H593" s="15">
        <f t="shared" si="199"/>
        <v>0</v>
      </c>
      <c r="I593" s="15">
        <f t="shared" si="199"/>
        <v>0</v>
      </c>
      <c r="J593" s="15">
        <f t="shared" si="199"/>
        <v>10300000</v>
      </c>
      <c r="K593" s="15">
        <f t="shared" si="199"/>
        <v>0</v>
      </c>
      <c r="L593" s="16"/>
      <c r="M593" s="16"/>
    </row>
    <row r="594" spans="1:13" ht="24" x14ac:dyDescent="0.2">
      <c r="A594" s="18" t="s">
        <v>277</v>
      </c>
      <c r="B594" s="12" t="s">
        <v>397</v>
      </c>
      <c r="C594" s="12" t="s">
        <v>278</v>
      </c>
      <c r="D594" s="14"/>
      <c r="E594" s="14"/>
      <c r="F594" s="15">
        <f t="shared" si="199"/>
        <v>10300000</v>
      </c>
      <c r="G594" s="15">
        <f t="shared" si="199"/>
        <v>0</v>
      </c>
      <c r="H594" s="15">
        <f t="shared" si="199"/>
        <v>0</v>
      </c>
      <c r="I594" s="15">
        <f t="shared" si="199"/>
        <v>0</v>
      </c>
      <c r="J594" s="15">
        <f t="shared" si="199"/>
        <v>10300000</v>
      </c>
      <c r="K594" s="15">
        <f t="shared" si="199"/>
        <v>0</v>
      </c>
      <c r="L594" s="16"/>
      <c r="M594" s="16"/>
    </row>
    <row r="595" spans="1:13" x14ac:dyDescent="0.2">
      <c r="A595" s="18" t="s">
        <v>298</v>
      </c>
      <c r="B595" s="12" t="s">
        <v>397</v>
      </c>
      <c r="C595" s="12" t="s">
        <v>278</v>
      </c>
      <c r="D595" s="14" t="s">
        <v>47</v>
      </c>
      <c r="E595" s="14"/>
      <c r="F595" s="15">
        <f t="shared" si="199"/>
        <v>10300000</v>
      </c>
      <c r="G595" s="15">
        <f t="shared" si="199"/>
        <v>0</v>
      </c>
      <c r="H595" s="15">
        <f t="shared" si="199"/>
        <v>0</v>
      </c>
      <c r="I595" s="15">
        <f t="shared" si="199"/>
        <v>0</v>
      </c>
      <c r="J595" s="15">
        <f t="shared" si="199"/>
        <v>10300000</v>
      </c>
      <c r="K595" s="15">
        <f t="shared" si="199"/>
        <v>0</v>
      </c>
      <c r="L595" s="16"/>
      <c r="M595" s="16"/>
    </row>
    <row r="596" spans="1:13" x14ac:dyDescent="0.2">
      <c r="A596" s="18" t="s">
        <v>299</v>
      </c>
      <c r="B596" s="12" t="s">
        <v>397</v>
      </c>
      <c r="C596" s="12" t="s">
        <v>278</v>
      </c>
      <c r="D596" s="14" t="s">
        <v>47</v>
      </c>
      <c r="E596" s="14" t="s">
        <v>89</v>
      </c>
      <c r="F596" s="15">
        <f>'[1]8. разд '!F477</f>
        <v>10300000</v>
      </c>
      <c r="G596" s="15">
        <f>'[1]8. разд '!G477</f>
        <v>0</v>
      </c>
      <c r="H596" s="15">
        <f>'[1]8. разд '!H477</f>
        <v>0</v>
      </c>
      <c r="I596" s="15">
        <f>'[1]8. разд '!I477</f>
        <v>0</v>
      </c>
      <c r="J596" s="15">
        <f>'[1]8. разд '!J477</f>
        <v>10300000</v>
      </c>
      <c r="K596" s="15">
        <f>'[1]8. разд '!K477</f>
        <v>0</v>
      </c>
      <c r="L596" s="16"/>
      <c r="M596" s="16"/>
    </row>
    <row r="597" spans="1:13" x14ac:dyDescent="0.2">
      <c r="A597" s="18" t="s">
        <v>398</v>
      </c>
      <c r="B597" s="12" t="s">
        <v>399</v>
      </c>
      <c r="C597" s="12"/>
      <c r="D597" s="14"/>
      <c r="E597" s="14"/>
      <c r="F597" s="15">
        <f>F598</f>
        <v>407400</v>
      </c>
      <c r="G597" s="15">
        <f t="shared" ref="G597:K600" si="200">G598</f>
        <v>407400</v>
      </c>
      <c r="H597" s="15">
        <f t="shared" si="200"/>
        <v>0</v>
      </c>
      <c r="I597" s="15">
        <f t="shared" si="200"/>
        <v>0</v>
      </c>
      <c r="J597" s="15">
        <f t="shared" si="200"/>
        <v>407400</v>
      </c>
      <c r="K597" s="15">
        <f t="shared" si="200"/>
        <v>407400</v>
      </c>
      <c r="L597" s="16"/>
      <c r="M597" s="16"/>
    </row>
    <row r="598" spans="1:13" ht="24" x14ac:dyDescent="0.2">
      <c r="A598" s="18" t="s">
        <v>400</v>
      </c>
      <c r="B598" s="12" t="s">
        <v>401</v>
      </c>
      <c r="C598" s="12"/>
      <c r="D598" s="14"/>
      <c r="E598" s="14"/>
      <c r="F598" s="15">
        <f>F599</f>
        <v>407400</v>
      </c>
      <c r="G598" s="15">
        <f t="shared" si="200"/>
        <v>407400</v>
      </c>
      <c r="H598" s="15">
        <f t="shared" si="200"/>
        <v>0</v>
      </c>
      <c r="I598" s="15">
        <f t="shared" si="200"/>
        <v>0</v>
      </c>
      <c r="J598" s="15">
        <f t="shared" si="200"/>
        <v>407400</v>
      </c>
      <c r="K598" s="15">
        <f t="shared" si="200"/>
        <v>407400</v>
      </c>
      <c r="L598" s="16"/>
      <c r="M598" s="16"/>
    </row>
    <row r="599" spans="1:13" ht="24" x14ac:dyDescent="0.2">
      <c r="A599" s="18" t="s">
        <v>22</v>
      </c>
      <c r="B599" s="12" t="s">
        <v>401</v>
      </c>
      <c r="C599" s="12" t="s">
        <v>87</v>
      </c>
      <c r="D599" s="14"/>
      <c r="E599" s="14"/>
      <c r="F599" s="15">
        <f>F600</f>
        <v>407400</v>
      </c>
      <c r="G599" s="15">
        <f t="shared" si="200"/>
        <v>407400</v>
      </c>
      <c r="H599" s="15">
        <f t="shared" si="200"/>
        <v>0</v>
      </c>
      <c r="I599" s="15">
        <f t="shared" si="200"/>
        <v>0</v>
      </c>
      <c r="J599" s="15">
        <f t="shared" si="200"/>
        <v>407400</v>
      </c>
      <c r="K599" s="15">
        <f t="shared" si="200"/>
        <v>407400</v>
      </c>
      <c r="L599" s="16"/>
      <c r="M599" s="16"/>
    </row>
    <row r="600" spans="1:13" x14ac:dyDescent="0.2">
      <c r="A600" s="18" t="s">
        <v>78</v>
      </c>
      <c r="B600" s="12" t="s">
        <v>401</v>
      </c>
      <c r="C600" s="12" t="s">
        <v>87</v>
      </c>
      <c r="D600" s="14" t="s">
        <v>79</v>
      </c>
      <c r="E600" s="14"/>
      <c r="F600" s="15">
        <f>F601</f>
        <v>407400</v>
      </c>
      <c r="G600" s="15">
        <f t="shared" si="200"/>
        <v>407400</v>
      </c>
      <c r="H600" s="15">
        <f t="shared" si="200"/>
        <v>0</v>
      </c>
      <c r="I600" s="15">
        <f t="shared" si="200"/>
        <v>0</v>
      </c>
      <c r="J600" s="15">
        <f t="shared" si="200"/>
        <v>407400</v>
      </c>
      <c r="K600" s="15">
        <f t="shared" si="200"/>
        <v>407400</v>
      </c>
      <c r="L600" s="16"/>
      <c r="M600" s="16"/>
    </row>
    <row r="601" spans="1:13" x14ac:dyDescent="0.2">
      <c r="A601" s="18" t="s">
        <v>69</v>
      </c>
      <c r="B601" s="12" t="s">
        <v>401</v>
      </c>
      <c r="C601" s="12" t="s">
        <v>87</v>
      </c>
      <c r="D601" s="14" t="s">
        <v>79</v>
      </c>
      <c r="E601" s="14" t="s">
        <v>89</v>
      </c>
      <c r="F601" s="15">
        <f>'[1]8. разд '!F870</f>
        <v>407400</v>
      </c>
      <c r="G601" s="15">
        <f>'[1]8. разд '!G870</f>
        <v>407400</v>
      </c>
      <c r="H601" s="15">
        <f>'[1]8. разд '!H870</f>
        <v>0</v>
      </c>
      <c r="I601" s="15">
        <f>'[1]8. разд '!I870</f>
        <v>0</v>
      </c>
      <c r="J601" s="15">
        <f>'[1]8. разд '!J870</f>
        <v>407400</v>
      </c>
      <c r="K601" s="15">
        <f>'[1]8. разд '!K870</f>
        <v>407400</v>
      </c>
      <c r="L601" s="16"/>
      <c r="M601" s="16"/>
    </row>
    <row r="602" spans="1:13" ht="24" x14ac:dyDescent="0.2">
      <c r="A602" s="24" t="s">
        <v>402</v>
      </c>
      <c r="B602" s="12" t="s">
        <v>403</v>
      </c>
      <c r="C602" s="12"/>
      <c r="D602" s="14"/>
      <c r="E602" s="14"/>
      <c r="F602" s="15">
        <f>F603+F607+F617</f>
        <v>28839719.110000003</v>
      </c>
      <c r="G602" s="15">
        <f t="shared" ref="G602:K602" si="201">G603+G607+G617</f>
        <v>0</v>
      </c>
      <c r="H602" s="15">
        <f t="shared" si="201"/>
        <v>0</v>
      </c>
      <c r="I602" s="15">
        <f t="shared" si="201"/>
        <v>0</v>
      </c>
      <c r="J602" s="15">
        <f t="shared" si="201"/>
        <v>28839719.110000003</v>
      </c>
      <c r="K602" s="15">
        <f t="shared" si="201"/>
        <v>0</v>
      </c>
      <c r="L602" s="16"/>
      <c r="M602" s="16"/>
    </row>
    <row r="603" spans="1:13" ht="36" x14ac:dyDescent="0.2">
      <c r="A603" s="18" t="s">
        <v>20</v>
      </c>
      <c r="B603" s="12" t="s">
        <v>404</v>
      </c>
      <c r="C603" s="13"/>
      <c r="D603" s="14"/>
      <c r="E603" s="14"/>
      <c r="F603" s="15">
        <f>F604</f>
        <v>282537</v>
      </c>
      <c r="G603" s="15">
        <f t="shared" ref="G603:K605" si="202">G604</f>
        <v>0</v>
      </c>
      <c r="H603" s="15">
        <f t="shared" si="202"/>
        <v>0</v>
      </c>
      <c r="I603" s="15">
        <f t="shared" si="202"/>
        <v>0</v>
      </c>
      <c r="J603" s="15">
        <f t="shared" si="202"/>
        <v>282537</v>
      </c>
      <c r="K603" s="15">
        <f t="shared" si="202"/>
        <v>0</v>
      </c>
      <c r="L603" s="16"/>
      <c r="M603" s="16"/>
    </row>
    <row r="604" spans="1:13" ht="36" x14ac:dyDescent="0.2">
      <c r="A604" s="18" t="s">
        <v>36</v>
      </c>
      <c r="B604" s="12" t="s">
        <v>404</v>
      </c>
      <c r="C604" s="13">
        <v>100</v>
      </c>
      <c r="D604" s="14"/>
      <c r="E604" s="14"/>
      <c r="F604" s="15">
        <f>F605</f>
        <v>282537</v>
      </c>
      <c r="G604" s="15">
        <f t="shared" si="202"/>
        <v>0</v>
      </c>
      <c r="H604" s="15">
        <f t="shared" si="202"/>
        <v>0</v>
      </c>
      <c r="I604" s="15">
        <f t="shared" si="202"/>
        <v>0</v>
      </c>
      <c r="J604" s="15">
        <f t="shared" si="202"/>
        <v>282537</v>
      </c>
      <c r="K604" s="15">
        <f t="shared" si="202"/>
        <v>0</v>
      </c>
      <c r="L604" s="16"/>
      <c r="M604" s="16"/>
    </row>
    <row r="605" spans="1:13" x14ac:dyDescent="0.2">
      <c r="A605" s="20" t="s">
        <v>298</v>
      </c>
      <c r="B605" s="12" t="s">
        <v>404</v>
      </c>
      <c r="C605" s="13">
        <v>100</v>
      </c>
      <c r="D605" s="12" t="s">
        <v>47</v>
      </c>
      <c r="E605" s="12"/>
      <c r="F605" s="15">
        <f>F606</f>
        <v>282537</v>
      </c>
      <c r="G605" s="15">
        <f t="shared" si="202"/>
        <v>0</v>
      </c>
      <c r="H605" s="15">
        <f t="shared" si="202"/>
        <v>0</v>
      </c>
      <c r="I605" s="15">
        <f t="shared" si="202"/>
        <v>0</v>
      </c>
      <c r="J605" s="15">
        <f t="shared" si="202"/>
        <v>282537</v>
      </c>
      <c r="K605" s="15">
        <f t="shared" si="202"/>
        <v>0</v>
      </c>
      <c r="L605" s="16"/>
      <c r="M605" s="16"/>
    </row>
    <row r="606" spans="1:13" x14ac:dyDescent="0.2">
      <c r="A606" s="20" t="s">
        <v>405</v>
      </c>
      <c r="B606" s="12" t="s">
        <v>404</v>
      </c>
      <c r="C606" s="13">
        <v>100</v>
      </c>
      <c r="D606" s="12" t="s">
        <v>47</v>
      </c>
      <c r="E606" s="12" t="s">
        <v>47</v>
      </c>
      <c r="F606" s="15">
        <f>'[1]8. разд '!F506</f>
        <v>282537</v>
      </c>
      <c r="G606" s="15">
        <f>'[1]8. разд '!G506</f>
        <v>0</v>
      </c>
      <c r="H606" s="15">
        <f>'[1]8. разд '!H506</f>
        <v>0</v>
      </c>
      <c r="I606" s="15">
        <f>'[1]8. разд '!I506</f>
        <v>0</v>
      </c>
      <c r="J606" s="15">
        <f>'[1]8. разд '!J506</f>
        <v>282537</v>
      </c>
      <c r="K606" s="15">
        <f>'[1]8. разд '!K506</f>
        <v>0</v>
      </c>
      <c r="L606" s="16"/>
      <c r="M606" s="16"/>
    </row>
    <row r="607" spans="1:13" ht="24" x14ac:dyDescent="0.2">
      <c r="A607" s="18" t="s">
        <v>211</v>
      </c>
      <c r="B607" s="12" t="s">
        <v>406</v>
      </c>
      <c r="C607" s="13"/>
      <c r="D607" s="12"/>
      <c r="E607" s="12"/>
      <c r="F607" s="15">
        <f t="shared" ref="F607:K607" si="203">F608+F611+F614</f>
        <v>28557182.110000003</v>
      </c>
      <c r="G607" s="15">
        <f t="shared" si="203"/>
        <v>0</v>
      </c>
      <c r="H607" s="15">
        <f t="shared" si="203"/>
        <v>0</v>
      </c>
      <c r="I607" s="15">
        <f t="shared" si="203"/>
        <v>0</v>
      </c>
      <c r="J607" s="15">
        <f t="shared" si="203"/>
        <v>28557182.110000003</v>
      </c>
      <c r="K607" s="15">
        <f t="shared" si="203"/>
        <v>0</v>
      </c>
      <c r="L607" s="16"/>
      <c r="M607" s="16"/>
    </row>
    <row r="608" spans="1:13" ht="36" x14ac:dyDescent="0.2">
      <c r="A608" s="18" t="s">
        <v>36</v>
      </c>
      <c r="B608" s="12" t="s">
        <v>406</v>
      </c>
      <c r="C608" s="12" t="s">
        <v>407</v>
      </c>
      <c r="D608" s="14"/>
      <c r="E608" s="14"/>
      <c r="F608" s="15">
        <f>F609</f>
        <v>24198104.420000002</v>
      </c>
      <c r="G608" s="15">
        <f t="shared" ref="G608:K609" si="204">G609</f>
        <v>0</v>
      </c>
      <c r="H608" s="15">
        <f t="shared" si="204"/>
        <v>0</v>
      </c>
      <c r="I608" s="15">
        <f t="shared" si="204"/>
        <v>0</v>
      </c>
      <c r="J608" s="15">
        <f t="shared" si="204"/>
        <v>24198104.420000002</v>
      </c>
      <c r="K608" s="15">
        <f t="shared" si="204"/>
        <v>0</v>
      </c>
      <c r="L608" s="16"/>
      <c r="M608" s="16"/>
    </row>
    <row r="609" spans="1:13" x14ac:dyDescent="0.2">
      <c r="A609" s="20" t="s">
        <v>298</v>
      </c>
      <c r="B609" s="12" t="s">
        <v>406</v>
      </c>
      <c r="C609" s="12" t="s">
        <v>407</v>
      </c>
      <c r="D609" s="12" t="s">
        <v>47</v>
      </c>
      <c r="E609" s="12"/>
      <c r="F609" s="15">
        <f>F610</f>
        <v>24198104.420000002</v>
      </c>
      <c r="G609" s="15">
        <f t="shared" si="204"/>
        <v>0</v>
      </c>
      <c r="H609" s="15">
        <f t="shared" si="204"/>
        <v>0</v>
      </c>
      <c r="I609" s="15">
        <f t="shared" si="204"/>
        <v>0</v>
      </c>
      <c r="J609" s="15">
        <f t="shared" si="204"/>
        <v>24198104.420000002</v>
      </c>
      <c r="K609" s="15">
        <f t="shared" si="204"/>
        <v>0</v>
      </c>
      <c r="L609" s="16"/>
      <c r="M609" s="16"/>
    </row>
    <row r="610" spans="1:13" x14ac:dyDescent="0.2">
      <c r="A610" s="20" t="s">
        <v>405</v>
      </c>
      <c r="B610" s="12" t="s">
        <v>406</v>
      </c>
      <c r="C610" s="12" t="s">
        <v>407</v>
      </c>
      <c r="D610" s="12" t="s">
        <v>47</v>
      </c>
      <c r="E610" s="12" t="s">
        <v>47</v>
      </c>
      <c r="F610" s="15">
        <f>'[1]8. разд '!F508</f>
        <v>24198104.420000002</v>
      </c>
      <c r="G610" s="15">
        <f>'[1]8. разд '!G508</f>
        <v>0</v>
      </c>
      <c r="H610" s="15">
        <f>'[1]8. разд '!H508</f>
        <v>0</v>
      </c>
      <c r="I610" s="15">
        <f>'[1]8. разд '!I508</f>
        <v>0</v>
      </c>
      <c r="J610" s="15">
        <f>'[1]8. разд '!J508</f>
        <v>24198104.420000002</v>
      </c>
      <c r="K610" s="15">
        <f>'[1]8. разд '!K508</f>
        <v>0</v>
      </c>
      <c r="L610" s="16"/>
      <c r="M610" s="16"/>
    </row>
    <row r="611" spans="1:13" ht="24" x14ac:dyDescent="0.2">
      <c r="A611" s="18" t="s">
        <v>37</v>
      </c>
      <c r="B611" s="12" t="s">
        <v>406</v>
      </c>
      <c r="C611" s="12" t="s">
        <v>92</v>
      </c>
      <c r="D611" s="14"/>
      <c r="E611" s="14"/>
      <c r="F611" s="15">
        <f>F612</f>
        <v>2639820.69</v>
      </c>
      <c r="G611" s="15">
        <f t="shared" ref="G611:K612" si="205">G612</f>
        <v>0</v>
      </c>
      <c r="H611" s="15">
        <f t="shared" si="205"/>
        <v>0</v>
      </c>
      <c r="I611" s="15">
        <f t="shared" si="205"/>
        <v>0</v>
      </c>
      <c r="J611" s="15">
        <f t="shared" si="205"/>
        <v>2639820.69</v>
      </c>
      <c r="K611" s="15">
        <f t="shared" si="205"/>
        <v>0</v>
      </c>
      <c r="L611" s="16"/>
      <c r="M611" s="16"/>
    </row>
    <row r="612" spans="1:13" x14ac:dyDescent="0.2">
      <c r="A612" s="20" t="s">
        <v>298</v>
      </c>
      <c r="B612" s="12" t="s">
        <v>406</v>
      </c>
      <c r="C612" s="12" t="s">
        <v>92</v>
      </c>
      <c r="D612" s="12" t="s">
        <v>47</v>
      </c>
      <c r="E612" s="12"/>
      <c r="F612" s="15">
        <f>F613</f>
        <v>2639820.69</v>
      </c>
      <c r="G612" s="15">
        <f t="shared" si="205"/>
        <v>0</v>
      </c>
      <c r="H612" s="15">
        <f t="shared" si="205"/>
        <v>0</v>
      </c>
      <c r="I612" s="15">
        <f t="shared" si="205"/>
        <v>0</v>
      </c>
      <c r="J612" s="15">
        <f t="shared" si="205"/>
        <v>2639820.69</v>
      </c>
      <c r="K612" s="15">
        <f t="shared" si="205"/>
        <v>0</v>
      </c>
      <c r="L612" s="16"/>
      <c r="M612" s="16"/>
    </row>
    <row r="613" spans="1:13" x14ac:dyDescent="0.2">
      <c r="A613" s="20" t="s">
        <v>405</v>
      </c>
      <c r="B613" s="12" t="s">
        <v>406</v>
      </c>
      <c r="C613" s="12" t="s">
        <v>92</v>
      </c>
      <c r="D613" s="12" t="s">
        <v>47</v>
      </c>
      <c r="E613" s="12" t="s">
        <v>47</v>
      </c>
      <c r="F613" s="15">
        <f>'[1]8. разд '!F509</f>
        <v>2639820.69</v>
      </c>
      <c r="G613" s="15">
        <f>'[1]8. разд '!G509</f>
        <v>0</v>
      </c>
      <c r="H613" s="15">
        <f>'[1]8. разд '!H509</f>
        <v>0</v>
      </c>
      <c r="I613" s="15">
        <f>'[1]8. разд '!I509</f>
        <v>0</v>
      </c>
      <c r="J613" s="15">
        <f>'[1]8. разд '!J509</f>
        <v>2639820.69</v>
      </c>
      <c r="K613" s="15">
        <f>'[1]8. разд '!K509</f>
        <v>0</v>
      </c>
      <c r="L613" s="16"/>
      <c r="M613" s="16"/>
    </row>
    <row r="614" spans="1:13" x14ac:dyDescent="0.2">
      <c r="A614" s="18" t="s">
        <v>74</v>
      </c>
      <c r="B614" s="12" t="s">
        <v>406</v>
      </c>
      <c r="C614" s="12" t="s">
        <v>408</v>
      </c>
      <c r="D614" s="14"/>
      <c r="E614" s="14"/>
      <c r="F614" s="15">
        <f>F615</f>
        <v>1719257</v>
      </c>
      <c r="G614" s="15">
        <f t="shared" ref="G614:K615" si="206">G615</f>
        <v>0</v>
      </c>
      <c r="H614" s="15">
        <f t="shared" si="206"/>
        <v>0</v>
      </c>
      <c r="I614" s="15">
        <f t="shared" si="206"/>
        <v>0</v>
      </c>
      <c r="J614" s="15">
        <f t="shared" si="206"/>
        <v>1719257</v>
      </c>
      <c r="K614" s="15">
        <f t="shared" si="206"/>
        <v>0</v>
      </c>
      <c r="L614" s="16"/>
      <c r="M614" s="16"/>
    </row>
    <row r="615" spans="1:13" x14ac:dyDescent="0.2">
      <c r="A615" s="20" t="s">
        <v>298</v>
      </c>
      <c r="B615" s="12" t="s">
        <v>406</v>
      </c>
      <c r="C615" s="12" t="s">
        <v>408</v>
      </c>
      <c r="D615" s="12" t="s">
        <v>47</v>
      </c>
      <c r="E615" s="12"/>
      <c r="F615" s="15">
        <f>F616</f>
        <v>1719257</v>
      </c>
      <c r="G615" s="15">
        <f t="shared" si="206"/>
        <v>0</v>
      </c>
      <c r="H615" s="15">
        <f t="shared" si="206"/>
        <v>0</v>
      </c>
      <c r="I615" s="15">
        <f t="shared" si="206"/>
        <v>0</v>
      </c>
      <c r="J615" s="15">
        <f t="shared" si="206"/>
        <v>1719257</v>
      </c>
      <c r="K615" s="15">
        <f t="shared" si="206"/>
        <v>0</v>
      </c>
      <c r="L615" s="16"/>
      <c r="M615" s="16"/>
    </row>
    <row r="616" spans="1:13" x14ac:dyDescent="0.2">
      <c r="A616" s="20" t="s">
        <v>405</v>
      </c>
      <c r="B616" s="12" t="s">
        <v>406</v>
      </c>
      <c r="C616" s="12" t="s">
        <v>408</v>
      </c>
      <c r="D616" s="12" t="s">
        <v>47</v>
      </c>
      <c r="E616" s="12" t="s">
        <v>47</v>
      </c>
      <c r="F616" s="15">
        <f>'[1]8. разд '!F510</f>
        <v>1719257</v>
      </c>
      <c r="G616" s="15">
        <f>'[1]8. разд '!G510</f>
        <v>0</v>
      </c>
      <c r="H616" s="15">
        <f>'[1]8. разд '!H510</f>
        <v>0</v>
      </c>
      <c r="I616" s="15">
        <f>'[1]8. разд '!I510</f>
        <v>0</v>
      </c>
      <c r="J616" s="15">
        <f>'[1]8. разд '!J510</f>
        <v>1719257</v>
      </c>
      <c r="K616" s="15">
        <f>'[1]8. разд '!K510</f>
        <v>0</v>
      </c>
      <c r="L616" s="16"/>
      <c r="M616" s="16"/>
    </row>
    <row r="617" spans="1:13" ht="24" hidden="1" x14ac:dyDescent="0.2">
      <c r="A617" s="24" t="s">
        <v>409</v>
      </c>
      <c r="B617" s="12" t="s">
        <v>410</v>
      </c>
      <c r="C617" s="12"/>
      <c r="D617" s="12"/>
      <c r="E617" s="12"/>
      <c r="F617" s="15">
        <f>F618</f>
        <v>0</v>
      </c>
      <c r="G617" s="15">
        <f t="shared" ref="G617:K619" si="207">G618</f>
        <v>0</v>
      </c>
      <c r="H617" s="15">
        <f t="shared" si="207"/>
        <v>0</v>
      </c>
      <c r="I617" s="15">
        <f t="shared" si="207"/>
        <v>0</v>
      </c>
      <c r="J617" s="15">
        <f t="shared" si="207"/>
        <v>0</v>
      </c>
      <c r="K617" s="15">
        <f t="shared" si="207"/>
        <v>0</v>
      </c>
      <c r="L617" s="16"/>
      <c r="M617" s="16"/>
    </row>
    <row r="618" spans="1:13" hidden="1" x14ac:dyDescent="0.2">
      <c r="A618" s="18" t="s">
        <v>74</v>
      </c>
      <c r="B618" s="12" t="s">
        <v>410</v>
      </c>
      <c r="C618" s="12" t="s">
        <v>408</v>
      </c>
      <c r="D618" s="14"/>
      <c r="E618" s="14"/>
      <c r="F618" s="15">
        <f>F619</f>
        <v>0</v>
      </c>
      <c r="G618" s="15">
        <f t="shared" si="207"/>
        <v>0</v>
      </c>
      <c r="H618" s="15">
        <f t="shared" si="207"/>
        <v>0</v>
      </c>
      <c r="I618" s="15">
        <f t="shared" si="207"/>
        <v>0</v>
      </c>
      <c r="J618" s="15">
        <f t="shared" si="207"/>
        <v>0</v>
      </c>
      <c r="K618" s="15">
        <f t="shared" si="207"/>
        <v>0</v>
      </c>
      <c r="L618" s="16"/>
      <c r="M618" s="16"/>
    </row>
    <row r="619" spans="1:13" hidden="1" x14ac:dyDescent="0.2">
      <c r="A619" s="20" t="s">
        <v>298</v>
      </c>
      <c r="B619" s="12" t="s">
        <v>410</v>
      </c>
      <c r="C619" s="12" t="s">
        <v>408</v>
      </c>
      <c r="D619" s="12" t="s">
        <v>47</v>
      </c>
      <c r="E619" s="12"/>
      <c r="F619" s="15">
        <f>F620</f>
        <v>0</v>
      </c>
      <c r="G619" s="15">
        <f t="shared" si="207"/>
        <v>0</v>
      </c>
      <c r="H619" s="15">
        <f t="shared" si="207"/>
        <v>0</v>
      </c>
      <c r="I619" s="15">
        <f t="shared" si="207"/>
        <v>0</v>
      </c>
      <c r="J619" s="15">
        <f t="shared" si="207"/>
        <v>0</v>
      </c>
      <c r="K619" s="15">
        <f t="shared" si="207"/>
        <v>0</v>
      </c>
      <c r="L619" s="16"/>
      <c r="M619" s="16"/>
    </row>
    <row r="620" spans="1:13" hidden="1" x14ac:dyDescent="0.2">
      <c r="A620" s="20" t="s">
        <v>405</v>
      </c>
      <c r="B620" s="12" t="s">
        <v>410</v>
      </c>
      <c r="C620" s="12" t="s">
        <v>408</v>
      </c>
      <c r="D620" s="12" t="s">
        <v>47</v>
      </c>
      <c r="E620" s="12" t="s">
        <v>47</v>
      </c>
      <c r="F620" s="15">
        <f>'[1]8. разд '!F512</f>
        <v>0</v>
      </c>
      <c r="G620" s="15">
        <f>'[1]8. разд '!G512</f>
        <v>0</v>
      </c>
      <c r="H620" s="15">
        <f>'[1]8. разд '!H512</f>
        <v>0</v>
      </c>
      <c r="I620" s="15">
        <f>'[1]8. разд '!I512</f>
        <v>0</v>
      </c>
      <c r="J620" s="15">
        <f>'[1]8. разд '!J512</f>
        <v>0</v>
      </c>
      <c r="K620" s="15">
        <f>'[1]8. разд '!K512</f>
        <v>0</v>
      </c>
      <c r="L620" s="16"/>
      <c r="M620" s="16"/>
    </row>
    <row r="621" spans="1:13" x14ac:dyDescent="0.2">
      <c r="A621" s="18" t="s">
        <v>411</v>
      </c>
      <c r="B621" s="12" t="s">
        <v>412</v>
      </c>
      <c r="C621" s="12"/>
      <c r="D621" s="14"/>
      <c r="E621" s="14"/>
      <c r="F621" s="15">
        <f t="shared" ref="F621:K621" si="208">F622+F643</f>
        <v>5587295.8099999996</v>
      </c>
      <c r="G621" s="15">
        <f t="shared" si="208"/>
        <v>0</v>
      </c>
      <c r="H621" s="15">
        <f t="shared" si="208"/>
        <v>0</v>
      </c>
      <c r="I621" s="15">
        <f t="shared" si="208"/>
        <v>0</v>
      </c>
      <c r="J621" s="15">
        <f t="shared" si="208"/>
        <v>5587295.8099999996</v>
      </c>
      <c r="K621" s="15">
        <f t="shared" si="208"/>
        <v>0</v>
      </c>
      <c r="L621" s="16"/>
      <c r="M621" s="16"/>
    </row>
    <row r="622" spans="1:13" ht="24" x14ac:dyDescent="0.2">
      <c r="A622" s="18" t="s">
        <v>413</v>
      </c>
      <c r="B622" s="12" t="s">
        <v>414</v>
      </c>
      <c r="C622" s="12"/>
      <c r="D622" s="14"/>
      <c r="E622" s="14"/>
      <c r="F622" s="15">
        <f t="shared" ref="F622:K622" si="209">F631+F639+F635+F623+F627</f>
        <v>4697295.8099999996</v>
      </c>
      <c r="G622" s="15">
        <f t="shared" si="209"/>
        <v>0</v>
      </c>
      <c r="H622" s="15">
        <f t="shared" si="209"/>
        <v>0</v>
      </c>
      <c r="I622" s="15">
        <f t="shared" si="209"/>
        <v>0</v>
      </c>
      <c r="J622" s="15">
        <f t="shared" si="209"/>
        <v>4697295.8099999996</v>
      </c>
      <c r="K622" s="15">
        <f t="shared" si="209"/>
        <v>0</v>
      </c>
      <c r="L622" s="16"/>
      <c r="M622" s="16"/>
    </row>
    <row r="623" spans="1:13" ht="24" hidden="1" x14ac:dyDescent="0.2">
      <c r="A623" s="18" t="s">
        <v>415</v>
      </c>
      <c r="B623" s="12" t="s">
        <v>416</v>
      </c>
      <c r="C623" s="12"/>
      <c r="D623" s="14"/>
      <c r="E623" s="14"/>
      <c r="F623" s="15">
        <f>F624</f>
        <v>0</v>
      </c>
      <c r="G623" s="15">
        <f t="shared" ref="G623:K625" si="210">G624</f>
        <v>0</v>
      </c>
      <c r="H623" s="15">
        <f t="shared" si="210"/>
        <v>0</v>
      </c>
      <c r="I623" s="15">
        <f t="shared" si="210"/>
        <v>0</v>
      </c>
      <c r="J623" s="15">
        <f t="shared" si="210"/>
        <v>0</v>
      </c>
      <c r="K623" s="15">
        <f t="shared" si="210"/>
        <v>0</v>
      </c>
      <c r="L623" s="16"/>
      <c r="M623" s="16"/>
    </row>
    <row r="624" spans="1:13" ht="24" hidden="1" x14ac:dyDescent="0.2">
      <c r="A624" s="18" t="s">
        <v>37</v>
      </c>
      <c r="B624" s="12" t="s">
        <v>416</v>
      </c>
      <c r="C624" s="12" t="s">
        <v>92</v>
      </c>
      <c r="D624" s="14"/>
      <c r="E624" s="14"/>
      <c r="F624" s="15">
        <f>F625</f>
        <v>0</v>
      </c>
      <c r="G624" s="15">
        <f t="shared" si="210"/>
        <v>0</v>
      </c>
      <c r="H624" s="15">
        <f t="shared" si="210"/>
        <v>0</v>
      </c>
      <c r="I624" s="15">
        <f t="shared" si="210"/>
        <v>0</v>
      </c>
      <c r="J624" s="15">
        <f t="shared" si="210"/>
        <v>0</v>
      </c>
      <c r="K624" s="15">
        <f t="shared" si="210"/>
        <v>0</v>
      </c>
      <c r="L624" s="16"/>
      <c r="M624" s="16"/>
    </row>
    <row r="625" spans="1:13" hidden="1" x14ac:dyDescent="0.2">
      <c r="A625" s="18" t="s">
        <v>298</v>
      </c>
      <c r="B625" s="12" t="s">
        <v>416</v>
      </c>
      <c r="C625" s="12" t="s">
        <v>92</v>
      </c>
      <c r="D625" s="14" t="s">
        <v>47</v>
      </c>
      <c r="E625" s="14"/>
      <c r="F625" s="15">
        <f>F626</f>
        <v>0</v>
      </c>
      <c r="G625" s="15">
        <f t="shared" si="210"/>
        <v>0</v>
      </c>
      <c r="H625" s="15">
        <f t="shared" si="210"/>
        <v>0</v>
      </c>
      <c r="I625" s="15">
        <f t="shared" si="210"/>
        <v>0</v>
      </c>
      <c r="J625" s="15">
        <f t="shared" si="210"/>
        <v>0</v>
      </c>
      <c r="K625" s="15">
        <f t="shared" si="210"/>
        <v>0</v>
      </c>
      <c r="L625" s="16"/>
      <c r="M625" s="16"/>
    </row>
    <row r="626" spans="1:13" hidden="1" x14ac:dyDescent="0.2">
      <c r="A626" s="18" t="s">
        <v>299</v>
      </c>
      <c r="B626" s="12" t="s">
        <v>416</v>
      </c>
      <c r="C626" s="12" t="s">
        <v>92</v>
      </c>
      <c r="D626" s="14" t="s">
        <v>47</v>
      </c>
      <c r="E626" s="14" t="s">
        <v>89</v>
      </c>
      <c r="F626" s="15">
        <f>'[1]8. разд '!F481</f>
        <v>0</v>
      </c>
      <c r="G626" s="15">
        <f>'[1]8. разд '!G481</f>
        <v>0</v>
      </c>
      <c r="H626" s="15">
        <f>'[1]8. разд '!H481</f>
        <v>0</v>
      </c>
      <c r="I626" s="15">
        <f>'[1]8. разд '!I481</f>
        <v>0</v>
      </c>
      <c r="J626" s="15">
        <f>'[1]8. разд '!J481</f>
        <v>0</v>
      </c>
      <c r="K626" s="15">
        <f>'[1]8. разд '!K481</f>
        <v>0</v>
      </c>
      <c r="L626" s="16"/>
      <c r="M626" s="16"/>
    </row>
    <row r="627" spans="1:13" hidden="1" x14ac:dyDescent="0.2">
      <c r="A627" s="18" t="s">
        <v>417</v>
      </c>
      <c r="B627" s="12" t="s">
        <v>418</v>
      </c>
      <c r="C627" s="12"/>
      <c r="D627" s="14"/>
      <c r="E627" s="14"/>
      <c r="F627" s="15">
        <f>F628</f>
        <v>0</v>
      </c>
      <c r="G627" s="15">
        <f t="shared" ref="G627:K629" si="211">G628</f>
        <v>0</v>
      </c>
      <c r="H627" s="15">
        <f t="shared" si="211"/>
        <v>0</v>
      </c>
      <c r="I627" s="15">
        <f t="shared" si="211"/>
        <v>0</v>
      </c>
      <c r="J627" s="15">
        <f t="shared" si="211"/>
        <v>0</v>
      </c>
      <c r="K627" s="15">
        <f t="shared" si="211"/>
        <v>0</v>
      </c>
      <c r="L627" s="16"/>
      <c r="M627" s="16"/>
    </row>
    <row r="628" spans="1:13" ht="24" hidden="1" x14ac:dyDescent="0.2">
      <c r="A628" s="18" t="s">
        <v>37</v>
      </c>
      <c r="B628" s="12" t="s">
        <v>418</v>
      </c>
      <c r="C628" s="12" t="s">
        <v>92</v>
      </c>
      <c r="D628" s="14"/>
      <c r="E628" s="14"/>
      <c r="F628" s="15">
        <f>F629</f>
        <v>0</v>
      </c>
      <c r="G628" s="15">
        <f t="shared" si="211"/>
        <v>0</v>
      </c>
      <c r="H628" s="15">
        <f t="shared" si="211"/>
        <v>0</v>
      </c>
      <c r="I628" s="15">
        <f t="shared" si="211"/>
        <v>0</v>
      </c>
      <c r="J628" s="15">
        <f t="shared" si="211"/>
        <v>0</v>
      </c>
      <c r="K628" s="15">
        <f t="shared" si="211"/>
        <v>0</v>
      </c>
      <c r="L628" s="16"/>
      <c r="M628" s="16"/>
    </row>
    <row r="629" spans="1:13" hidden="1" x14ac:dyDescent="0.2">
      <c r="A629" s="18" t="s">
        <v>298</v>
      </c>
      <c r="B629" s="12" t="s">
        <v>418</v>
      </c>
      <c r="C629" s="12" t="s">
        <v>92</v>
      </c>
      <c r="D629" s="14" t="s">
        <v>47</v>
      </c>
      <c r="E629" s="14"/>
      <c r="F629" s="15">
        <f>F630</f>
        <v>0</v>
      </c>
      <c r="G629" s="15">
        <f t="shared" si="211"/>
        <v>0</v>
      </c>
      <c r="H629" s="15">
        <f t="shared" si="211"/>
        <v>0</v>
      </c>
      <c r="I629" s="15">
        <f t="shared" si="211"/>
        <v>0</v>
      </c>
      <c r="J629" s="15">
        <f t="shared" si="211"/>
        <v>0</v>
      </c>
      <c r="K629" s="15">
        <f t="shared" si="211"/>
        <v>0</v>
      </c>
      <c r="L629" s="16"/>
      <c r="M629" s="16"/>
    </row>
    <row r="630" spans="1:13" hidden="1" x14ac:dyDescent="0.2">
      <c r="A630" s="18" t="s">
        <v>299</v>
      </c>
      <c r="B630" s="12" t="s">
        <v>418</v>
      </c>
      <c r="C630" s="12" t="s">
        <v>92</v>
      </c>
      <c r="D630" s="14" t="s">
        <v>47</v>
      </c>
      <c r="E630" s="14" t="s">
        <v>89</v>
      </c>
      <c r="F630" s="15">
        <f>'[1]8. разд '!F483</f>
        <v>0</v>
      </c>
      <c r="G630" s="15">
        <f>'[1]8. разд '!G483</f>
        <v>0</v>
      </c>
      <c r="H630" s="15">
        <f>'[1]8. разд '!H483</f>
        <v>0</v>
      </c>
      <c r="I630" s="15">
        <f>'[1]8. разд '!I483</f>
        <v>0</v>
      </c>
      <c r="J630" s="15">
        <f>'[1]8. разд '!J483</f>
        <v>0</v>
      </c>
      <c r="K630" s="15">
        <f>'[1]8. разд '!K483</f>
        <v>0</v>
      </c>
      <c r="L630" s="16"/>
      <c r="M630" s="16"/>
    </row>
    <row r="631" spans="1:13" x14ac:dyDescent="0.2">
      <c r="A631" s="18" t="s">
        <v>419</v>
      </c>
      <c r="B631" s="12" t="s">
        <v>420</v>
      </c>
      <c r="C631" s="12"/>
      <c r="D631" s="14"/>
      <c r="E631" s="14"/>
      <c r="F631" s="15">
        <f>F632</f>
        <v>4697295.8099999996</v>
      </c>
      <c r="G631" s="15">
        <f t="shared" ref="G631:K633" si="212">G632</f>
        <v>0</v>
      </c>
      <c r="H631" s="15">
        <f t="shared" si="212"/>
        <v>0</v>
      </c>
      <c r="I631" s="15">
        <f t="shared" si="212"/>
        <v>0</v>
      </c>
      <c r="J631" s="15">
        <f t="shared" si="212"/>
        <v>4697295.8099999996</v>
      </c>
      <c r="K631" s="15">
        <f t="shared" si="212"/>
        <v>0</v>
      </c>
      <c r="L631" s="16"/>
      <c r="M631" s="16"/>
    </row>
    <row r="632" spans="1:13" ht="24" x14ac:dyDescent="0.2">
      <c r="A632" s="18" t="s">
        <v>37</v>
      </c>
      <c r="B632" s="12" t="s">
        <v>420</v>
      </c>
      <c r="C632" s="12" t="s">
        <v>92</v>
      </c>
      <c r="D632" s="14"/>
      <c r="E632" s="14"/>
      <c r="F632" s="15">
        <f>F633</f>
        <v>4697295.8099999996</v>
      </c>
      <c r="G632" s="15">
        <f t="shared" si="212"/>
        <v>0</v>
      </c>
      <c r="H632" s="15">
        <f t="shared" si="212"/>
        <v>0</v>
      </c>
      <c r="I632" s="15">
        <f t="shared" si="212"/>
        <v>0</v>
      </c>
      <c r="J632" s="15">
        <f t="shared" si="212"/>
        <v>4697295.8099999996</v>
      </c>
      <c r="K632" s="15">
        <f t="shared" si="212"/>
        <v>0</v>
      </c>
      <c r="L632" s="16"/>
      <c r="M632" s="16"/>
    </row>
    <row r="633" spans="1:13" x14ac:dyDescent="0.2">
      <c r="A633" s="18" t="s">
        <v>298</v>
      </c>
      <c r="B633" s="12" t="s">
        <v>420</v>
      </c>
      <c r="C633" s="12" t="s">
        <v>92</v>
      </c>
      <c r="D633" s="14" t="s">
        <v>47</v>
      </c>
      <c r="E633" s="14"/>
      <c r="F633" s="15">
        <f>F634</f>
        <v>4697295.8099999996</v>
      </c>
      <c r="G633" s="15">
        <f t="shared" si="212"/>
        <v>0</v>
      </c>
      <c r="H633" s="15">
        <f t="shared" si="212"/>
        <v>0</v>
      </c>
      <c r="I633" s="15">
        <f t="shared" si="212"/>
        <v>0</v>
      </c>
      <c r="J633" s="15">
        <f t="shared" si="212"/>
        <v>4697295.8099999996</v>
      </c>
      <c r="K633" s="15">
        <f t="shared" si="212"/>
        <v>0</v>
      </c>
      <c r="L633" s="16"/>
      <c r="M633" s="16"/>
    </row>
    <row r="634" spans="1:13" x14ac:dyDescent="0.2">
      <c r="A634" s="18" t="s">
        <v>299</v>
      </c>
      <c r="B634" s="12" t="s">
        <v>420</v>
      </c>
      <c r="C634" s="12" t="s">
        <v>92</v>
      </c>
      <c r="D634" s="14" t="s">
        <v>47</v>
      </c>
      <c r="E634" s="14" t="s">
        <v>89</v>
      </c>
      <c r="F634" s="15">
        <f>'[1]8. разд '!F485</f>
        <v>4697295.8099999996</v>
      </c>
      <c r="G634" s="15">
        <f>'[1]8. разд '!G485</f>
        <v>0</v>
      </c>
      <c r="H634" s="15">
        <f>'[1]8. разд '!H485</f>
        <v>0</v>
      </c>
      <c r="I634" s="15">
        <f>'[1]8. разд '!I485</f>
        <v>0</v>
      </c>
      <c r="J634" s="15">
        <f>'[1]8. разд '!J485</f>
        <v>4697295.8099999996</v>
      </c>
      <c r="K634" s="15">
        <f>'[1]8. разд '!K485</f>
        <v>0</v>
      </c>
      <c r="L634" s="16"/>
      <c r="M634" s="16"/>
    </row>
    <row r="635" spans="1:13" hidden="1" x14ac:dyDescent="0.2">
      <c r="A635" s="18" t="s">
        <v>421</v>
      </c>
      <c r="B635" s="12" t="s">
        <v>422</v>
      </c>
      <c r="C635" s="12"/>
      <c r="D635" s="14"/>
      <c r="E635" s="14"/>
      <c r="F635" s="15">
        <f>F636</f>
        <v>0</v>
      </c>
      <c r="G635" s="15">
        <f t="shared" ref="G635:K637" si="213">G636</f>
        <v>0</v>
      </c>
      <c r="H635" s="15">
        <f t="shared" si="213"/>
        <v>0</v>
      </c>
      <c r="I635" s="15">
        <f t="shared" si="213"/>
        <v>0</v>
      </c>
      <c r="J635" s="15">
        <f t="shared" si="213"/>
        <v>0</v>
      </c>
      <c r="K635" s="15">
        <f t="shared" si="213"/>
        <v>0</v>
      </c>
      <c r="L635" s="16"/>
      <c r="M635" s="16"/>
    </row>
    <row r="636" spans="1:13" ht="24" hidden="1" x14ac:dyDescent="0.2">
      <c r="A636" s="18" t="s">
        <v>37</v>
      </c>
      <c r="B636" s="12" t="s">
        <v>422</v>
      </c>
      <c r="C636" s="12" t="s">
        <v>92</v>
      </c>
      <c r="D636" s="14"/>
      <c r="E636" s="14"/>
      <c r="F636" s="15">
        <f>F637</f>
        <v>0</v>
      </c>
      <c r="G636" s="15">
        <f t="shared" si="213"/>
        <v>0</v>
      </c>
      <c r="H636" s="15">
        <f t="shared" si="213"/>
        <v>0</v>
      </c>
      <c r="I636" s="15">
        <f t="shared" si="213"/>
        <v>0</v>
      </c>
      <c r="J636" s="15">
        <f t="shared" si="213"/>
        <v>0</v>
      </c>
      <c r="K636" s="15">
        <f t="shared" si="213"/>
        <v>0</v>
      </c>
      <c r="L636" s="16"/>
      <c r="M636" s="16"/>
    </row>
    <row r="637" spans="1:13" hidden="1" x14ac:dyDescent="0.2">
      <c r="A637" s="18" t="s">
        <v>298</v>
      </c>
      <c r="B637" s="12" t="s">
        <v>422</v>
      </c>
      <c r="C637" s="12" t="s">
        <v>92</v>
      </c>
      <c r="D637" s="14" t="s">
        <v>47</v>
      </c>
      <c r="E637" s="14"/>
      <c r="F637" s="15">
        <f>F638</f>
        <v>0</v>
      </c>
      <c r="G637" s="15">
        <f t="shared" si="213"/>
        <v>0</v>
      </c>
      <c r="H637" s="15">
        <f t="shared" si="213"/>
        <v>0</v>
      </c>
      <c r="I637" s="15">
        <f t="shared" si="213"/>
        <v>0</v>
      </c>
      <c r="J637" s="15">
        <f t="shared" si="213"/>
        <v>0</v>
      </c>
      <c r="K637" s="15">
        <f t="shared" si="213"/>
        <v>0</v>
      </c>
      <c r="L637" s="16"/>
      <c r="M637" s="16"/>
    </row>
    <row r="638" spans="1:13" hidden="1" x14ac:dyDescent="0.2">
      <c r="A638" s="18" t="s">
        <v>299</v>
      </c>
      <c r="B638" s="12" t="s">
        <v>422</v>
      </c>
      <c r="C638" s="12" t="s">
        <v>92</v>
      </c>
      <c r="D638" s="14" t="s">
        <v>47</v>
      </c>
      <c r="E638" s="14" t="s">
        <v>89</v>
      </c>
      <c r="F638" s="15">
        <f>'[1]8. разд '!F487</f>
        <v>0</v>
      </c>
      <c r="G638" s="15">
        <f>'[1]8. разд '!G487</f>
        <v>0</v>
      </c>
      <c r="H638" s="15">
        <f>'[1]8. разд '!H487</f>
        <v>0</v>
      </c>
      <c r="I638" s="15">
        <f>'[1]8. разд '!I487</f>
        <v>0</v>
      </c>
      <c r="J638" s="15">
        <f>'[1]8. разд '!J487</f>
        <v>0</v>
      </c>
      <c r="K638" s="15">
        <f>'[1]8. разд '!K487</f>
        <v>0</v>
      </c>
      <c r="L638" s="16"/>
      <c r="M638" s="16"/>
    </row>
    <row r="639" spans="1:13" hidden="1" x14ac:dyDescent="0.2">
      <c r="A639" s="18" t="s">
        <v>423</v>
      </c>
      <c r="B639" s="12" t="s">
        <v>424</v>
      </c>
      <c r="C639" s="12"/>
      <c r="D639" s="14"/>
      <c r="E639" s="14"/>
      <c r="F639" s="15">
        <f>F640</f>
        <v>0</v>
      </c>
      <c r="G639" s="15">
        <f t="shared" ref="G639:K641" si="214">G640</f>
        <v>0</v>
      </c>
      <c r="H639" s="15">
        <f t="shared" si="214"/>
        <v>0</v>
      </c>
      <c r="I639" s="15">
        <f t="shared" si="214"/>
        <v>0</v>
      </c>
      <c r="J639" s="15">
        <f t="shared" si="214"/>
        <v>0</v>
      </c>
      <c r="K639" s="15">
        <f t="shared" si="214"/>
        <v>0</v>
      </c>
      <c r="L639" s="16"/>
      <c r="M639" s="16"/>
    </row>
    <row r="640" spans="1:13" ht="24" hidden="1" x14ac:dyDescent="0.2">
      <c r="A640" s="18" t="s">
        <v>37</v>
      </c>
      <c r="B640" s="12" t="s">
        <v>424</v>
      </c>
      <c r="C640" s="12" t="s">
        <v>92</v>
      </c>
      <c r="D640" s="14"/>
      <c r="E640" s="14"/>
      <c r="F640" s="15">
        <f>F641</f>
        <v>0</v>
      </c>
      <c r="G640" s="15">
        <f t="shared" si="214"/>
        <v>0</v>
      </c>
      <c r="H640" s="15">
        <f t="shared" si="214"/>
        <v>0</v>
      </c>
      <c r="I640" s="15">
        <f t="shared" si="214"/>
        <v>0</v>
      </c>
      <c r="J640" s="15">
        <f t="shared" si="214"/>
        <v>0</v>
      </c>
      <c r="K640" s="15">
        <f t="shared" si="214"/>
        <v>0</v>
      </c>
      <c r="L640" s="16"/>
      <c r="M640" s="16"/>
    </row>
    <row r="641" spans="1:13" hidden="1" x14ac:dyDescent="0.2">
      <c r="A641" s="18" t="s">
        <v>298</v>
      </c>
      <c r="B641" s="12" t="s">
        <v>424</v>
      </c>
      <c r="C641" s="12" t="s">
        <v>92</v>
      </c>
      <c r="D641" s="14" t="s">
        <v>47</v>
      </c>
      <c r="E641" s="14"/>
      <c r="F641" s="15">
        <f>F642</f>
        <v>0</v>
      </c>
      <c r="G641" s="15">
        <f t="shared" si="214"/>
        <v>0</v>
      </c>
      <c r="H641" s="15">
        <f t="shared" si="214"/>
        <v>0</v>
      </c>
      <c r="I641" s="15">
        <f t="shared" si="214"/>
        <v>0</v>
      </c>
      <c r="J641" s="15">
        <f t="shared" si="214"/>
        <v>0</v>
      </c>
      <c r="K641" s="15">
        <f t="shared" si="214"/>
        <v>0</v>
      </c>
      <c r="L641" s="16"/>
      <c r="M641" s="16"/>
    </row>
    <row r="642" spans="1:13" hidden="1" x14ac:dyDescent="0.2">
      <c r="A642" s="18" t="s">
        <v>299</v>
      </c>
      <c r="B642" s="12" t="s">
        <v>424</v>
      </c>
      <c r="C642" s="12" t="s">
        <v>92</v>
      </c>
      <c r="D642" s="14" t="s">
        <v>47</v>
      </c>
      <c r="E642" s="14" t="s">
        <v>89</v>
      </c>
      <c r="F642" s="15">
        <f>'[1]8. разд '!F489</f>
        <v>0</v>
      </c>
      <c r="G642" s="15">
        <f>'[1]8. разд '!G489</f>
        <v>0</v>
      </c>
      <c r="H642" s="15">
        <f>'[1]8. разд '!H489</f>
        <v>0</v>
      </c>
      <c r="I642" s="15">
        <f>'[1]8. разд '!I489</f>
        <v>0</v>
      </c>
      <c r="J642" s="15">
        <f>'[1]8. разд '!J489</f>
        <v>0</v>
      </c>
      <c r="K642" s="15">
        <f>'[1]8. разд '!K489</f>
        <v>0</v>
      </c>
      <c r="L642" s="16"/>
      <c r="M642" s="16"/>
    </row>
    <row r="643" spans="1:13" x14ac:dyDescent="0.2">
      <c r="A643" s="18" t="s">
        <v>425</v>
      </c>
      <c r="B643" s="12" t="s">
        <v>426</v>
      </c>
      <c r="C643" s="12"/>
      <c r="D643" s="14"/>
      <c r="E643" s="14"/>
      <c r="F643" s="15">
        <f>F644</f>
        <v>890000</v>
      </c>
      <c r="G643" s="15">
        <f t="shared" ref="G643:K646" si="215">G644</f>
        <v>0</v>
      </c>
      <c r="H643" s="15">
        <f t="shared" si="215"/>
        <v>0</v>
      </c>
      <c r="I643" s="15">
        <f t="shared" si="215"/>
        <v>0</v>
      </c>
      <c r="J643" s="15">
        <f t="shared" si="215"/>
        <v>890000</v>
      </c>
      <c r="K643" s="15">
        <f t="shared" si="215"/>
        <v>0</v>
      </c>
      <c r="L643" s="16"/>
      <c r="M643" s="16"/>
    </row>
    <row r="644" spans="1:13" x14ac:dyDescent="0.2">
      <c r="A644" s="18" t="s">
        <v>138</v>
      </c>
      <c r="B644" s="12" t="s">
        <v>427</v>
      </c>
      <c r="C644" s="12"/>
      <c r="D644" s="14"/>
      <c r="E644" s="14"/>
      <c r="F644" s="15">
        <f>F645</f>
        <v>890000</v>
      </c>
      <c r="G644" s="15">
        <f t="shared" si="215"/>
        <v>0</v>
      </c>
      <c r="H644" s="15">
        <f t="shared" si="215"/>
        <v>0</v>
      </c>
      <c r="I644" s="15">
        <f t="shared" si="215"/>
        <v>0</v>
      </c>
      <c r="J644" s="15">
        <f t="shared" si="215"/>
        <v>890000</v>
      </c>
      <c r="K644" s="15">
        <f t="shared" si="215"/>
        <v>0</v>
      </c>
      <c r="L644" s="16"/>
      <c r="M644" s="16"/>
    </row>
    <row r="645" spans="1:13" ht="24" x14ac:dyDescent="0.2">
      <c r="A645" s="18" t="s">
        <v>37</v>
      </c>
      <c r="B645" s="12" t="s">
        <v>427</v>
      </c>
      <c r="C645" s="12" t="s">
        <v>92</v>
      </c>
      <c r="D645" s="14"/>
      <c r="E645" s="14"/>
      <c r="F645" s="15">
        <f>F646</f>
        <v>890000</v>
      </c>
      <c r="G645" s="15">
        <f t="shared" si="215"/>
        <v>0</v>
      </c>
      <c r="H645" s="15">
        <f t="shared" si="215"/>
        <v>0</v>
      </c>
      <c r="I645" s="15">
        <f t="shared" si="215"/>
        <v>0</v>
      </c>
      <c r="J645" s="15">
        <f t="shared" si="215"/>
        <v>890000</v>
      </c>
      <c r="K645" s="15">
        <f t="shared" si="215"/>
        <v>0</v>
      </c>
      <c r="L645" s="16"/>
      <c r="M645" s="16"/>
    </row>
    <row r="646" spans="1:13" x14ac:dyDescent="0.2">
      <c r="A646" s="18" t="s">
        <v>298</v>
      </c>
      <c r="B646" s="12" t="s">
        <v>427</v>
      </c>
      <c r="C646" s="12" t="s">
        <v>92</v>
      </c>
      <c r="D646" s="14" t="s">
        <v>47</v>
      </c>
      <c r="E646" s="14"/>
      <c r="F646" s="15">
        <f>F647</f>
        <v>890000</v>
      </c>
      <c r="G646" s="15">
        <f t="shared" si="215"/>
        <v>0</v>
      </c>
      <c r="H646" s="15">
        <f t="shared" si="215"/>
        <v>0</v>
      </c>
      <c r="I646" s="15">
        <f t="shared" si="215"/>
        <v>0</v>
      </c>
      <c r="J646" s="15">
        <f t="shared" si="215"/>
        <v>890000</v>
      </c>
      <c r="K646" s="15">
        <f t="shared" si="215"/>
        <v>0</v>
      </c>
      <c r="L646" s="16"/>
      <c r="M646" s="16"/>
    </row>
    <row r="647" spans="1:13" x14ac:dyDescent="0.2">
      <c r="A647" s="18" t="s">
        <v>299</v>
      </c>
      <c r="B647" s="12" t="s">
        <v>427</v>
      </c>
      <c r="C647" s="12" t="s">
        <v>92</v>
      </c>
      <c r="D647" s="14" t="s">
        <v>47</v>
      </c>
      <c r="E647" s="14" t="s">
        <v>89</v>
      </c>
      <c r="F647" s="15">
        <f>'[1]8. разд '!F492</f>
        <v>890000</v>
      </c>
      <c r="G647" s="15">
        <f>'[1]8. разд '!G492</f>
        <v>0</v>
      </c>
      <c r="H647" s="15">
        <f>'[1]8. разд '!H492</f>
        <v>0</v>
      </c>
      <c r="I647" s="15">
        <f>'[1]8. разд '!I492</f>
        <v>0</v>
      </c>
      <c r="J647" s="15">
        <f>'[1]8. разд '!J492</f>
        <v>890000</v>
      </c>
      <c r="K647" s="15">
        <f>'[1]8. разд '!K492</f>
        <v>0</v>
      </c>
      <c r="L647" s="16"/>
      <c r="M647" s="16"/>
    </row>
    <row r="648" spans="1:13" s="17" customFormat="1" x14ac:dyDescent="0.2">
      <c r="A648" s="18" t="s">
        <v>428</v>
      </c>
      <c r="B648" s="12" t="s">
        <v>429</v>
      </c>
      <c r="C648" s="13"/>
      <c r="D648" s="14"/>
      <c r="E648" s="14"/>
      <c r="F648" s="15">
        <f t="shared" ref="F648:K648" si="216">F649+F843+F877+F907</f>
        <v>2814902736.9100003</v>
      </c>
      <c r="G648" s="15" t="e">
        <f t="shared" si="216"/>
        <v>#REF!</v>
      </c>
      <c r="H648" s="15" t="e">
        <f t="shared" si="216"/>
        <v>#REF!</v>
      </c>
      <c r="I648" s="15" t="e">
        <f t="shared" si="216"/>
        <v>#REF!</v>
      </c>
      <c r="J648" s="15">
        <f t="shared" si="216"/>
        <v>2814902736.9100003</v>
      </c>
      <c r="K648" s="15">
        <f t="shared" si="216"/>
        <v>2057967523.3400002</v>
      </c>
      <c r="L648" s="16"/>
      <c r="M648" s="16"/>
    </row>
    <row r="649" spans="1:13" ht="24" x14ac:dyDescent="0.2">
      <c r="A649" s="18" t="s">
        <v>430</v>
      </c>
      <c r="B649" s="12" t="s">
        <v>431</v>
      </c>
      <c r="C649" s="13"/>
      <c r="D649" s="14"/>
      <c r="E649" s="14"/>
      <c r="F649" s="15">
        <f t="shared" ref="F649:K649" si="217">F650+F715+F746+F771+F792+F813+F830</f>
        <v>2715143775.3800001</v>
      </c>
      <c r="G649" s="15" t="e">
        <f t="shared" si="217"/>
        <v>#REF!</v>
      </c>
      <c r="H649" s="15" t="e">
        <f t="shared" si="217"/>
        <v>#REF!</v>
      </c>
      <c r="I649" s="15" t="e">
        <f t="shared" si="217"/>
        <v>#REF!</v>
      </c>
      <c r="J649" s="15">
        <f t="shared" si="217"/>
        <v>2715143775.3800001</v>
      </c>
      <c r="K649" s="15">
        <f t="shared" si="217"/>
        <v>1978753563.3400002</v>
      </c>
      <c r="L649" s="16"/>
      <c r="M649" s="16"/>
    </row>
    <row r="650" spans="1:13" ht="24" x14ac:dyDescent="0.2">
      <c r="A650" s="18" t="s">
        <v>432</v>
      </c>
      <c r="B650" s="12" t="s">
        <v>433</v>
      </c>
      <c r="C650" s="13"/>
      <c r="D650" s="14"/>
      <c r="E650" s="14"/>
      <c r="F650" s="15">
        <f t="shared" ref="F650:K650" si="218">F651+F657+F662+F667+F674+F688+F693+F699+F705+F683+F711+F678</f>
        <v>1661923996.8899999</v>
      </c>
      <c r="G650" s="15" t="e">
        <f t="shared" si="218"/>
        <v>#REF!</v>
      </c>
      <c r="H650" s="15" t="e">
        <f t="shared" si="218"/>
        <v>#REF!</v>
      </c>
      <c r="I650" s="15" t="e">
        <f t="shared" si="218"/>
        <v>#REF!</v>
      </c>
      <c r="J650" s="15">
        <f t="shared" si="218"/>
        <v>1661923996.8899999</v>
      </c>
      <c r="K650" s="15">
        <f t="shared" si="218"/>
        <v>1079973752.3800001</v>
      </c>
      <c r="L650" s="16"/>
      <c r="M650" s="16"/>
    </row>
    <row r="651" spans="1:13" ht="36" x14ac:dyDescent="0.2">
      <c r="A651" s="18" t="s">
        <v>20</v>
      </c>
      <c r="B651" s="12" t="s">
        <v>434</v>
      </c>
      <c r="C651" s="12"/>
      <c r="D651" s="14"/>
      <c r="E651" s="14"/>
      <c r="F651" s="15">
        <f>F652</f>
        <v>20209900</v>
      </c>
      <c r="G651" s="15">
        <f t="shared" ref="G651:K652" si="219">G652</f>
        <v>0</v>
      </c>
      <c r="H651" s="15">
        <f t="shared" si="219"/>
        <v>0</v>
      </c>
      <c r="I651" s="15">
        <f t="shared" si="219"/>
        <v>0</v>
      </c>
      <c r="J651" s="15">
        <f t="shared" si="219"/>
        <v>20209900</v>
      </c>
      <c r="K651" s="15">
        <f t="shared" si="219"/>
        <v>0</v>
      </c>
      <c r="L651" s="16"/>
      <c r="M651" s="16"/>
    </row>
    <row r="652" spans="1:13" ht="24" x14ac:dyDescent="0.2">
      <c r="A652" s="18" t="s">
        <v>22</v>
      </c>
      <c r="B652" s="12" t="s">
        <v>434</v>
      </c>
      <c r="C652" s="12" t="s">
        <v>87</v>
      </c>
      <c r="D652" s="14"/>
      <c r="E652" s="14"/>
      <c r="F652" s="15">
        <f>F653</f>
        <v>20209900</v>
      </c>
      <c r="G652" s="15">
        <f t="shared" si="219"/>
        <v>0</v>
      </c>
      <c r="H652" s="15">
        <f t="shared" si="219"/>
        <v>0</v>
      </c>
      <c r="I652" s="15">
        <f t="shared" si="219"/>
        <v>0</v>
      </c>
      <c r="J652" s="15">
        <f t="shared" si="219"/>
        <v>20209900</v>
      </c>
      <c r="K652" s="15">
        <f t="shared" si="219"/>
        <v>0</v>
      </c>
      <c r="L652" s="16"/>
      <c r="M652" s="16"/>
    </row>
    <row r="653" spans="1:13" x14ac:dyDescent="0.2">
      <c r="A653" s="18" t="s">
        <v>23</v>
      </c>
      <c r="B653" s="12" t="s">
        <v>434</v>
      </c>
      <c r="C653" s="12" t="s">
        <v>87</v>
      </c>
      <c r="D653" s="14" t="s">
        <v>24</v>
      </c>
      <c r="E653" s="14"/>
      <c r="F653" s="15">
        <f t="shared" ref="F653:K653" si="220">SUM(F654:F656)</f>
        <v>20209900</v>
      </c>
      <c r="G653" s="15">
        <f t="shared" si="220"/>
        <v>0</v>
      </c>
      <c r="H653" s="15">
        <f t="shared" si="220"/>
        <v>0</v>
      </c>
      <c r="I653" s="15">
        <f t="shared" si="220"/>
        <v>0</v>
      </c>
      <c r="J653" s="15">
        <f t="shared" si="220"/>
        <v>20209900</v>
      </c>
      <c r="K653" s="15">
        <f t="shared" si="220"/>
        <v>0</v>
      </c>
      <c r="L653" s="16"/>
      <c r="M653" s="16"/>
    </row>
    <row r="654" spans="1:13" x14ac:dyDescent="0.2">
      <c r="A654" s="18" t="s">
        <v>435</v>
      </c>
      <c r="B654" s="12" t="s">
        <v>434</v>
      </c>
      <c r="C654" s="12" t="s">
        <v>87</v>
      </c>
      <c r="D654" s="14" t="s">
        <v>24</v>
      </c>
      <c r="E654" s="14" t="s">
        <v>71</v>
      </c>
      <c r="F654" s="15">
        <f>'[1]8. разд '!F529</f>
        <v>11820500</v>
      </c>
      <c r="G654" s="15">
        <f>'[1]8. разд '!G529</f>
        <v>0</v>
      </c>
      <c r="H654" s="15">
        <f>'[1]8. разд '!H529</f>
        <v>0</v>
      </c>
      <c r="I654" s="15">
        <f>'[1]8. разд '!I529</f>
        <v>0</v>
      </c>
      <c r="J654" s="15">
        <f>'[1]8. разд '!J529</f>
        <v>11820500</v>
      </c>
      <c r="K654" s="15">
        <f>'[1]8. разд '!K529</f>
        <v>0</v>
      </c>
      <c r="L654" s="16"/>
      <c r="M654" s="16"/>
    </row>
    <row r="655" spans="1:13" x14ac:dyDescent="0.2">
      <c r="A655" s="18" t="s">
        <v>436</v>
      </c>
      <c r="B655" s="12" t="s">
        <v>434</v>
      </c>
      <c r="C655" s="12" t="s">
        <v>87</v>
      </c>
      <c r="D655" s="14" t="s">
        <v>24</v>
      </c>
      <c r="E655" s="14" t="s">
        <v>315</v>
      </c>
      <c r="F655" s="15">
        <f>'[1]8. разд '!F561</f>
        <v>6989400</v>
      </c>
      <c r="G655" s="15">
        <f>'[1]8. разд '!G561</f>
        <v>0</v>
      </c>
      <c r="H655" s="15">
        <f>'[1]8. разд '!H561</f>
        <v>0</v>
      </c>
      <c r="I655" s="15">
        <f>'[1]8. разд '!I561</f>
        <v>0</v>
      </c>
      <c r="J655" s="15">
        <f>'[1]8. разд '!J561</f>
        <v>6989400</v>
      </c>
      <c r="K655" s="15">
        <f>'[1]8. разд '!K561</f>
        <v>0</v>
      </c>
      <c r="L655" s="16"/>
      <c r="M655" s="16"/>
    </row>
    <row r="656" spans="1:13" x14ac:dyDescent="0.2">
      <c r="A656" s="18" t="s">
        <v>88</v>
      </c>
      <c r="B656" s="12" t="s">
        <v>434</v>
      </c>
      <c r="C656" s="12" t="s">
        <v>87</v>
      </c>
      <c r="D656" s="14" t="s">
        <v>24</v>
      </c>
      <c r="E656" s="14" t="s">
        <v>89</v>
      </c>
      <c r="F656" s="15">
        <f>'[1]8. разд '!F609</f>
        <v>1400000</v>
      </c>
      <c r="G656" s="15">
        <f>'[1]8. разд '!G609</f>
        <v>0</v>
      </c>
      <c r="H656" s="15">
        <f>'[1]8. разд '!H609</f>
        <v>0</v>
      </c>
      <c r="I656" s="15">
        <f>'[1]8. разд '!I609</f>
        <v>0</v>
      </c>
      <c r="J656" s="15">
        <f>'[1]8. разд '!J609</f>
        <v>1400000</v>
      </c>
      <c r="K656" s="15">
        <f>'[1]8. разд '!K609</f>
        <v>0</v>
      </c>
      <c r="L656" s="16"/>
      <c r="M656" s="16"/>
    </row>
    <row r="657" spans="1:13" ht="36" x14ac:dyDescent="0.2">
      <c r="A657" s="18" t="s">
        <v>437</v>
      </c>
      <c r="B657" s="12" t="s">
        <v>438</v>
      </c>
      <c r="C657" s="13"/>
      <c r="D657" s="14"/>
      <c r="E657" s="14"/>
      <c r="F657" s="15">
        <f>F658</f>
        <v>45002852.379999995</v>
      </c>
      <c r="G657" s="15">
        <f t="shared" ref="G657:K658" si="221">G658</f>
        <v>45002852.379999995</v>
      </c>
      <c r="H657" s="15">
        <f t="shared" si="221"/>
        <v>0</v>
      </c>
      <c r="I657" s="15">
        <f t="shared" si="221"/>
        <v>0</v>
      </c>
      <c r="J657" s="15">
        <f t="shared" si="221"/>
        <v>45002852.379999995</v>
      </c>
      <c r="K657" s="15">
        <f t="shared" si="221"/>
        <v>45002852.379999995</v>
      </c>
      <c r="L657" s="16"/>
      <c r="M657" s="16"/>
    </row>
    <row r="658" spans="1:13" ht="24" x14ac:dyDescent="0.2">
      <c r="A658" s="18" t="s">
        <v>22</v>
      </c>
      <c r="B658" s="12" t="s">
        <v>438</v>
      </c>
      <c r="C658" s="13">
        <v>600</v>
      </c>
      <c r="D658" s="14"/>
      <c r="E658" s="14"/>
      <c r="F658" s="15">
        <f>F659</f>
        <v>45002852.379999995</v>
      </c>
      <c r="G658" s="15">
        <f t="shared" si="221"/>
        <v>45002852.379999995</v>
      </c>
      <c r="H658" s="15">
        <f t="shared" si="221"/>
        <v>0</v>
      </c>
      <c r="I658" s="15">
        <f t="shared" si="221"/>
        <v>0</v>
      </c>
      <c r="J658" s="15">
        <f t="shared" si="221"/>
        <v>45002852.379999995</v>
      </c>
      <c r="K658" s="15">
        <f t="shared" si="221"/>
        <v>45002852.379999995</v>
      </c>
      <c r="L658" s="16"/>
      <c r="M658" s="16"/>
    </row>
    <row r="659" spans="1:13" x14ac:dyDescent="0.2">
      <c r="A659" s="18" t="s">
        <v>23</v>
      </c>
      <c r="B659" s="12" t="s">
        <v>438</v>
      </c>
      <c r="C659" s="13">
        <v>600</v>
      </c>
      <c r="D659" s="14" t="s">
        <v>24</v>
      </c>
      <c r="E659" s="14"/>
      <c r="F659" s="15">
        <f t="shared" ref="F659:K659" si="222">SUM(F660:F661)</f>
        <v>45002852.379999995</v>
      </c>
      <c r="G659" s="15">
        <f t="shared" si="222"/>
        <v>45002852.379999995</v>
      </c>
      <c r="H659" s="15">
        <f t="shared" si="222"/>
        <v>0</v>
      </c>
      <c r="I659" s="15">
        <f t="shared" si="222"/>
        <v>0</v>
      </c>
      <c r="J659" s="15">
        <f t="shared" si="222"/>
        <v>45002852.379999995</v>
      </c>
      <c r="K659" s="15">
        <f t="shared" si="222"/>
        <v>45002852.379999995</v>
      </c>
      <c r="L659" s="16"/>
      <c r="M659" s="16"/>
    </row>
    <row r="660" spans="1:13" x14ac:dyDescent="0.2">
      <c r="A660" s="18" t="s">
        <v>435</v>
      </c>
      <c r="B660" s="12" t="s">
        <v>438</v>
      </c>
      <c r="C660" s="13">
        <v>600</v>
      </c>
      <c r="D660" s="14" t="s">
        <v>24</v>
      </c>
      <c r="E660" s="14" t="s">
        <v>71</v>
      </c>
      <c r="F660" s="15">
        <f>'[1]8. разд '!F531</f>
        <v>42040255.399999999</v>
      </c>
      <c r="G660" s="15">
        <f>'[1]8. разд '!G531</f>
        <v>42040255.399999999</v>
      </c>
      <c r="H660" s="15">
        <f>'[1]8. разд '!H531</f>
        <v>0</v>
      </c>
      <c r="I660" s="15">
        <f>'[1]8. разд '!I531</f>
        <v>0</v>
      </c>
      <c r="J660" s="15">
        <f>'[1]8. разд '!J531</f>
        <v>42040255.399999999</v>
      </c>
      <c r="K660" s="15">
        <f>'[1]8. разд '!K531</f>
        <v>42040255.399999999</v>
      </c>
      <c r="L660" s="16"/>
      <c r="M660" s="16"/>
    </row>
    <row r="661" spans="1:13" x14ac:dyDescent="0.2">
      <c r="A661" s="18" t="s">
        <v>88</v>
      </c>
      <c r="B661" s="12" t="s">
        <v>438</v>
      </c>
      <c r="C661" s="13">
        <v>600</v>
      </c>
      <c r="D661" s="14" t="s">
        <v>24</v>
      </c>
      <c r="E661" s="14" t="s">
        <v>89</v>
      </c>
      <c r="F661" s="15">
        <f>'[1]8. разд '!F611</f>
        <v>2962596.98</v>
      </c>
      <c r="G661" s="15">
        <f>'[1]8. разд '!G611</f>
        <v>2962596.98</v>
      </c>
      <c r="H661" s="15">
        <f>'[1]8. разд '!H611</f>
        <v>0</v>
      </c>
      <c r="I661" s="15">
        <f>'[1]8. разд '!I611</f>
        <v>0</v>
      </c>
      <c r="J661" s="15">
        <f>'[1]8. разд '!J611</f>
        <v>2962596.98</v>
      </c>
      <c r="K661" s="15">
        <f>'[1]8. разд '!K611</f>
        <v>2962596.98</v>
      </c>
      <c r="L661" s="16"/>
      <c r="M661" s="16"/>
    </row>
    <row r="662" spans="1:13" ht="36" x14ac:dyDescent="0.2">
      <c r="A662" s="18" t="s">
        <v>439</v>
      </c>
      <c r="B662" s="12" t="s">
        <v>440</v>
      </c>
      <c r="C662" s="13"/>
      <c r="D662" s="14"/>
      <c r="E662" s="14"/>
      <c r="F662" s="15">
        <f>F663</f>
        <v>1010496600</v>
      </c>
      <c r="G662" s="15">
        <f t="shared" ref="G662:K663" si="223">G663</f>
        <v>1010496600</v>
      </c>
      <c r="H662" s="15">
        <f t="shared" si="223"/>
        <v>0</v>
      </c>
      <c r="I662" s="15">
        <f t="shared" si="223"/>
        <v>0</v>
      </c>
      <c r="J662" s="15">
        <f t="shared" si="223"/>
        <v>1010496600</v>
      </c>
      <c r="K662" s="15">
        <f t="shared" si="223"/>
        <v>1010496600</v>
      </c>
      <c r="L662" s="16"/>
      <c r="M662" s="16"/>
    </row>
    <row r="663" spans="1:13" ht="24" x14ac:dyDescent="0.2">
      <c r="A663" s="18" t="s">
        <v>22</v>
      </c>
      <c r="B663" s="12" t="s">
        <v>440</v>
      </c>
      <c r="C663" s="13">
        <v>600</v>
      </c>
      <c r="D663" s="14"/>
      <c r="E663" s="14"/>
      <c r="F663" s="15">
        <f>F664</f>
        <v>1010496600</v>
      </c>
      <c r="G663" s="15">
        <f t="shared" si="223"/>
        <v>1010496600</v>
      </c>
      <c r="H663" s="15">
        <f t="shared" si="223"/>
        <v>0</v>
      </c>
      <c r="I663" s="15">
        <f t="shared" si="223"/>
        <v>0</v>
      </c>
      <c r="J663" s="15">
        <f t="shared" si="223"/>
        <v>1010496600</v>
      </c>
      <c r="K663" s="15">
        <f t="shared" si="223"/>
        <v>1010496600</v>
      </c>
      <c r="L663" s="16"/>
      <c r="M663" s="16"/>
    </row>
    <row r="664" spans="1:13" x14ac:dyDescent="0.2">
      <c r="A664" s="18" t="s">
        <v>23</v>
      </c>
      <c r="B664" s="12" t="s">
        <v>440</v>
      </c>
      <c r="C664" s="13">
        <v>600</v>
      </c>
      <c r="D664" s="14" t="s">
        <v>24</v>
      </c>
      <c r="E664" s="14"/>
      <c r="F664" s="15">
        <f>SUM(F665:F666)</f>
        <v>1010496600</v>
      </c>
      <c r="G664" s="15">
        <f t="shared" ref="G664:K664" si="224">SUM(G665:G666)</f>
        <v>1010496600</v>
      </c>
      <c r="H664" s="15">
        <f t="shared" si="224"/>
        <v>0</v>
      </c>
      <c r="I664" s="15">
        <f t="shared" si="224"/>
        <v>0</v>
      </c>
      <c r="J664" s="15">
        <f t="shared" si="224"/>
        <v>1010496600</v>
      </c>
      <c r="K664" s="15">
        <f t="shared" si="224"/>
        <v>1010496600</v>
      </c>
      <c r="L664" s="16"/>
      <c r="M664" s="16"/>
    </row>
    <row r="665" spans="1:13" x14ac:dyDescent="0.2">
      <c r="A665" s="18" t="s">
        <v>435</v>
      </c>
      <c r="B665" s="12" t="s">
        <v>440</v>
      </c>
      <c r="C665" s="13">
        <v>600</v>
      </c>
      <c r="D665" s="12" t="s">
        <v>24</v>
      </c>
      <c r="E665" s="12" t="s">
        <v>71</v>
      </c>
      <c r="F665" s="15">
        <f>'[1]8. разд '!F533</f>
        <v>478565400</v>
      </c>
      <c r="G665" s="15">
        <f>'[1]8. разд '!G533</f>
        <v>478565400</v>
      </c>
      <c r="H665" s="15">
        <f>'[1]8. разд '!H533</f>
        <v>0</v>
      </c>
      <c r="I665" s="15">
        <f>'[1]8. разд '!I533</f>
        <v>0</v>
      </c>
      <c r="J665" s="15">
        <f>'[1]8. разд '!J533</f>
        <v>478565400</v>
      </c>
      <c r="K665" s="15">
        <f>'[1]8. разд '!K533</f>
        <v>478565400</v>
      </c>
      <c r="L665" s="16"/>
      <c r="M665" s="16"/>
    </row>
    <row r="666" spans="1:13" x14ac:dyDescent="0.2">
      <c r="A666" s="18" t="s">
        <v>436</v>
      </c>
      <c r="B666" s="12" t="s">
        <v>440</v>
      </c>
      <c r="C666" s="13">
        <v>600</v>
      </c>
      <c r="D666" s="14" t="s">
        <v>24</v>
      </c>
      <c r="E666" s="14" t="s">
        <v>315</v>
      </c>
      <c r="F666" s="15">
        <f>'[1]8. разд '!F563</f>
        <v>531931200</v>
      </c>
      <c r="G666" s="15">
        <f>'[1]8. разд '!G563</f>
        <v>531931200</v>
      </c>
      <c r="H666" s="15">
        <f>'[1]8. разд '!H563</f>
        <v>0</v>
      </c>
      <c r="I666" s="15">
        <f>'[1]8. разд '!I563</f>
        <v>0</v>
      </c>
      <c r="J666" s="15">
        <f>'[1]8. разд '!J563</f>
        <v>531931200</v>
      </c>
      <c r="K666" s="15">
        <f>'[1]8. разд '!K563</f>
        <v>531931200</v>
      </c>
      <c r="L666" s="16"/>
      <c r="M666" s="16"/>
    </row>
    <row r="667" spans="1:13" ht="60" x14ac:dyDescent="0.2">
      <c r="A667" s="18" t="s">
        <v>441</v>
      </c>
      <c r="B667" s="12" t="s">
        <v>442</v>
      </c>
      <c r="C667" s="13"/>
      <c r="D667" s="14"/>
      <c r="E667" s="14"/>
      <c r="F667" s="15">
        <f t="shared" ref="F667:K667" si="225">F668+F671</f>
        <v>596900</v>
      </c>
      <c r="G667" s="15">
        <f t="shared" si="225"/>
        <v>596900</v>
      </c>
      <c r="H667" s="15">
        <f t="shared" si="225"/>
        <v>0</v>
      </c>
      <c r="I667" s="15">
        <f t="shared" si="225"/>
        <v>0</v>
      </c>
      <c r="J667" s="15">
        <f t="shared" si="225"/>
        <v>596900</v>
      </c>
      <c r="K667" s="15">
        <f t="shared" si="225"/>
        <v>596900</v>
      </c>
      <c r="L667" s="16"/>
      <c r="M667" s="16"/>
    </row>
    <row r="668" spans="1:13" ht="24" x14ac:dyDescent="0.2">
      <c r="A668" s="18" t="s">
        <v>37</v>
      </c>
      <c r="B668" s="12" t="s">
        <v>442</v>
      </c>
      <c r="C668" s="13">
        <v>200</v>
      </c>
      <c r="D668" s="14"/>
      <c r="E668" s="14"/>
      <c r="F668" s="15">
        <f>F669</f>
        <v>238800</v>
      </c>
      <c r="G668" s="15">
        <f t="shared" ref="G668:K669" si="226">G669</f>
        <v>238800</v>
      </c>
      <c r="H668" s="15">
        <f t="shared" si="226"/>
        <v>0</v>
      </c>
      <c r="I668" s="15">
        <f t="shared" si="226"/>
        <v>0</v>
      </c>
      <c r="J668" s="15">
        <f t="shared" si="226"/>
        <v>238800</v>
      </c>
      <c r="K668" s="15">
        <f t="shared" si="226"/>
        <v>238800</v>
      </c>
      <c r="L668" s="16"/>
      <c r="M668" s="16"/>
    </row>
    <row r="669" spans="1:13" x14ac:dyDescent="0.2">
      <c r="A669" s="18" t="s">
        <v>78</v>
      </c>
      <c r="B669" s="12" t="s">
        <v>442</v>
      </c>
      <c r="C669" s="13">
        <v>200</v>
      </c>
      <c r="D669" s="14" t="s">
        <v>79</v>
      </c>
      <c r="E669" s="14"/>
      <c r="F669" s="15">
        <f>F670</f>
        <v>238800</v>
      </c>
      <c r="G669" s="15">
        <f t="shared" si="226"/>
        <v>238800</v>
      </c>
      <c r="H669" s="15">
        <f t="shared" si="226"/>
        <v>0</v>
      </c>
      <c r="I669" s="15">
        <f t="shared" si="226"/>
        <v>0</v>
      </c>
      <c r="J669" s="15">
        <f t="shared" si="226"/>
        <v>238800</v>
      </c>
      <c r="K669" s="15">
        <f t="shared" si="226"/>
        <v>238800</v>
      </c>
      <c r="L669" s="16"/>
      <c r="M669" s="16"/>
    </row>
    <row r="670" spans="1:13" x14ac:dyDescent="0.2">
      <c r="A670" s="18" t="s">
        <v>443</v>
      </c>
      <c r="B670" s="12" t="s">
        <v>442</v>
      </c>
      <c r="C670" s="13">
        <v>200</v>
      </c>
      <c r="D670" s="14" t="s">
        <v>79</v>
      </c>
      <c r="E670" s="14" t="s">
        <v>117</v>
      </c>
      <c r="F670" s="15">
        <f>'[1]8. разд '!F891</f>
        <v>238800</v>
      </c>
      <c r="G670" s="15">
        <f>'[1]8. разд '!G891</f>
        <v>238800</v>
      </c>
      <c r="H670" s="15">
        <f>'[1]8. разд '!H891</f>
        <v>0</v>
      </c>
      <c r="I670" s="15">
        <f>'[1]8. разд '!I891</f>
        <v>0</v>
      </c>
      <c r="J670" s="15">
        <f>'[1]8. разд '!J891</f>
        <v>238800</v>
      </c>
      <c r="K670" s="15">
        <f>'[1]8. разд '!K891</f>
        <v>238800</v>
      </c>
      <c r="L670" s="16"/>
      <c r="M670" s="16"/>
    </row>
    <row r="671" spans="1:13" ht="24" x14ac:dyDescent="0.2">
      <c r="A671" s="18" t="s">
        <v>22</v>
      </c>
      <c r="B671" s="12" t="s">
        <v>442</v>
      </c>
      <c r="C671" s="13">
        <v>600</v>
      </c>
      <c r="D671" s="14"/>
      <c r="E671" s="14"/>
      <c r="F671" s="15">
        <f>F672</f>
        <v>358100</v>
      </c>
      <c r="G671" s="15">
        <f t="shared" ref="G671:K672" si="227">G672</f>
        <v>358100</v>
      </c>
      <c r="H671" s="15">
        <f t="shared" si="227"/>
        <v>0</v>
      </c>
      <c r="I671" s="15">
        <f t="shared" si="227"/>
        <v>0</v>
      </c>
      <c r="J671" s="15">
        <f t="shared" si="227"/>
        <v>358100</v>
      </c>
      <c r="K671" s="15">
        <f t="shared" si="227"/>
        <v>358100</v>
      </c>
      <c r="L671" s="16"/>
      <c r="M671" s="16"/>
    </row>
    <row r="672" spans="1:13" x14ac:dyDescent="0.2">
      <c r="A672" s="18" t="s">
        <v>78</v>
      </c>
      <c r="B672" s="12" t="s">
        <v>442</v>
      </c>
      <c r="C672" s="13">
        <v>600</v>
      </c>
      <c r="D672" s="14" t="s">
        <v>79</v>
      </c>
      <c r="E672" s="14"/>
      <c r="F672" s="15">
        <f>F673</f>
        <v>358100</v>
      </c>
      <c r="G672" s="15">
        <f t="shared" si="227"/>
        <v>358100</v>
      </c>
      <c r="H672" s="15">
        <f t="shared" si="227"/>
        <v>0</v>
      </c>
      <c r="I672" s="15">
        <f t="shared" si="227"/>
        <v>0</v>
      </c>
      <c r="J672" s="15">
        <f t="shared" si="227"/>
        <v>358100</v>
      </c>
      <c r="K672" s="15">
        <f t="shared" si="227"/>
        <v>358100</v>
      </c>
      <c r="L672" s="16"/>
      <c r="M672" s="16"/>
    </row>
    <row r="673" spans="1:13" x14ac:dyDescent="0.2">
      <c r="A673" s="18" t="s">
        <v>443</v>
      </c>
      <c r="B673" s="12" t="s">
        <v>442</v>
      </c>
      <c r="C673" s="13">
        <v>600</v>
      </c>
      <c r="D673" s="14" t="s">
        <v>79</v>
      </c>
      <c r="E673" s="14" t="s">
        <v>117</v>
      </c>
      <c r="F673" s="15">
        <f>'[1]8. разд '!F892</f>
        <v>358100</v>
      </c>
      <c r="G673" s="15">
        <f>'[1]8. разд '!G892</f>
        <v>358100</v>
      </c>
      <c r="H673" s="15">
        <f>'[1]8. разд '!H892</f>
        <v>0</v>
      </c>
      <c r="I673" s="15">
        <f>'[1]8. разд '!I892</f>
        <v>0</v>
      </c>
      <c r="J673" s="15">
        <f>'[1]8. разд '!J892</f>
        <v>358100</v>
      </c>
      <c r="K673" s="15">
        <f>'[1]8. разд '!K892</f>
        <v>358100</v>
      </c>
      <c r="L673" s="16"/>
      <c r="M673" s="16"/>
    </row>
    <row r="674" spans="1:13" ht="36" x14ac:dyDescent="0.2">
      <c r="A674" s="18" t="s">
        <v>444</v>
      </c>
      <c r="B674" s="12" t="s">
        <v>445</v>
      </c>
      <c r="C674" s="13"/>
      <c r="D674" s="14"/>
      <c r="E674" s="14"/>
      <c r="F674" s="15">
        <f>F675</f>
        <v>23877400</v>
      </c>
      <c r="G674" s="15">
        <f t="shared" ref="G674:K676" si="228">G675</f>
        <v>23877400</v>
      </c>
      <c r="H674" s="15">
        <f t="shared" si="228"/>
        <v>0</v>
      </c>
      <c r="I674" s="15">
        <f t="shared" si="228"/>
        <v>0</v>
      </c>
      <c r="J674" s="15">
        <f t="shared" si="228"/>
        <v>23877400</v>
      </c>
      <c r="K674" s="15">
        <f t="shared" si="228"/>
        <v>23877400</v>
      </c>
      <c r="L674" s="16"/>
      <c r="M674" s="16"/>
    </row>
    <row r="675" spans="1:13" x14ac:dyDescent="0.2">
      <c r="A675" s="18" t="s">
        <v>77</v>
      </c>
      <c r="B675" s="12" t="s">
        <v>445</v>
      </c>
      <c r="C675" s="13">
        <v>300</v>
      </c>
      <c r="D675" s="14"/>
      <c r="E675" s="14"/>
      <c r="F675" s="15">
        <f>F676</f>
        <v>23877400</v>
      </c>
      <c r="G675" s="15">
        <f t="shared" si="228"/>
        <v>23877400</v>
      </c>
      <c r="H675" s="15">
        <f t="shared" si="228"/>
        <v>0</v>
      </c>
      <c r="I675" s="15">
        <f t="shared" si="228"/>
        <v>0</v>
      </c>
      <c r="J675" s="15">
        <f t="shared" si="228"/>
        <v>23877400</v>
      </c>
      <c r="K675" s="15">
        <f t="shared" si="228"/>
        <v>23877400</v>
      </c>
      <c r="L675" s="16"/>
      <c r="M675" s="16"/>
    </row>
    <row r="676" spans="1:13" x14ac:dyDescent="0.2">
      <c r="A676" s="18" t="s">
        <v>78</v>
      </c>
      <c r="B676" s="12" t="s">
        <v>445</v>
      </c>
      <c r="C676" s="13">
        <v>300</v>
      </c>
      <c r="D676" s="14" t="s">
        <v>79</v>
      </c>
      <c r="E676" s="14"/>
      <c r="F676" s="15">
        <f>F677</f>
        <v>23877400</v>
      </c>
      <c r="G676" s="15">
        <f t="shared" si="228"/>
        <v>23877400</v>
      </c>
      <c r="H676" s="15">
        <f t="shared" si="228"/>
        <v>0</v>
      </c>
      <c r="I676" s="15">
        <f t="shared" si="228"/>
        <v>0</v>
      </c>
      <c r="J676" s="15">
        <f t="shared" si="228"/>
        <v>23877400</v>
      </c>
      <c r="K676" s="15">
        <f t="shared" si="228"/>
        <v>23877400</v>
      </c>
      <c r="L676" s="16"/>
      <c r="M676" s="16"/>
    </row>
    <row r="677" spans="1:13" x14ac:dyDescent="0.2">
      <c r="A677" s="18" t="s">
        <v>443</v>
      </c>
      <c r="B677" s="12" t="s">
        <v>445</v>
      </c>
      <c r="C677" s="13">
        <v>300</v>
      </c>
      <c r="D677" s="14" t="s">
        <v>79</v>
      </c>
      <c r="E677" s="14" t="s">
        <v>117</v>
      </c>
      <c r="F677" s="15">
        <f>'[1]8. разд '!F894</f>
        <v>23877400</v>
      </c>
      <c r="G677" s="15">
        <f>'[1]8. разд '!G894</f>
        <v>23877400</v>
      </c>
      <c r="H677" s="15">
        <f>'[1]8. разд '!H894</f>
        <v>0</v>
      </c>
      <c r="I677" s="15">
        <f>'[1]8. разд '!I894</f>
        <v>0</v>
      </c>
      <c r="J677" s="15">
        <f>'[1]8. разд '!J894</f>
        <v>23877400</v>
      </c>
      <c r="K677" s="15">
        <f>'[1]8. разд '!K894</f>
        <v>23877400</v>
      </c>
      <c r="L677" s="16"/>
      <c r="M677" s="16"/>
    </row>
    <row r="678" spans="1:13" ht="48" x14ac:dyDescent="0.2">
      <c r="A678" s="18" t="s">
        <v>446</v>
      </c>
      <c r="B678" s="12" t="s">
        <v>447</v>
      </c>
      <c r="C678" s="13"/>
      <c r="D678" s="14"/>
      <c r="E678" s="14"/>
      <c r="F678" s="15">
        <f>F679</f>
        <v>28813380.41</v>
      </c>
      <c r="G678" s="15">
        <f t="shared" ref="G678:K679" si="229">G679</f>
        <v>0</v>
      </c>
      <c r="H678" s="15">
        <f t="shared" si="229"/>
        <v>0</v>
      </c>
      <c r="I678" s="15">
        <f t="shared" si="229"/>
        <v>0</v>
      </c>
      <c r="J678" s="15">
        <f t="shared" si="229"/>
        <v>28813380.41</v>
      </c>
      <c r="K678" s="15">
        <f t="shared" si="229"/>
        <v>0</v>
      </c>
      <c r="L678" s="16"/>
      <c r="M678" s="16"/>
    </row>
    <row r="679" spans="1:13" ht="24" x14ac:dyDescent="0.2">
      <c r="A679" s="18" t="s">
        <v>22</v>
      </c>
      <c r="B679" s="12" t="s">
        <v>447</v>
      </c>
      <c r="C679" s="13">
        <v>600</v>
      </c>
      <c r="D679" s="14"/>
      <c r="E679" s="14"/>
      <c r="F679" s="15">
        <f>F680</f>
        <v>28813380.41</v>
      </c>
      <c r="G679" s="15">
        <f t="shared" si="229"/>
        <v>0</v>
      </c>
      <c r="H679" s="15">
        <f t="shared" si="229"/>
        <v>0</v>
      </c>
      <c r="I679" s="15">
        <f t="shared" si="229"/>
        <v>0</v>
      </c>
      <c r="J679" s="15">
        <f t="shared" si="229"/>
        <v>28813380.41</v>
      </c>
      <c r="K679" s="15">
        <f t="shared" si="229"/>
        <v>0</v>
      </c>
      <c r="L679" s="16"/>
      <c r="M679" s="16"/>
    </row>
    <row r="680" spans="1:13" x14ac:dyDescent="0.2">
      <c r="A680" s="18" t="s">
        <v>23</v>
      </c>
      <c r="B680" s="12" t="s">
        <v>447</v>
      </c>
      <c r="C680" s="13">
        <v>600</v>
      </c>
      <c r="D680" s="14" t="s">
        <v>24</v>
      </c>
      <c r="E680" s="14"/>
      <c r="F680" s="15">
        <f>F681+F682</f>
        <v>28813380.41</v>
      </c>
      <c r="G680" s="15">
        <f t="shared" ref="G680:K680" si="230">G681+G682</f>
        <v>0</v>
      </c>
      <c r="H680" s="15">
        <f t="shared" si="230"/>
        <v>0</v>
      </c>
      <c r="I680" s="15">
        <f t="shared" si="230"/>
        <v>0</v>
      </c>
      <c r="J680" s="15">
        <f t="shared" si="230"/>
        <v>28813380.41</v>
      </c>
      <c r="K680" s="15">
        <f t="shared" si="230"/>
        <v>0</v>
      </c>
      <c r="L680" s="16"/>
      <c r="M680" s="16"/>
    </row>
    <row r="681" spans="1:13" x14ac:dyDescent="0.2">
      <c r="A681" s="18" t="s">
        <v>435</v>
      </c>
      <c r="B681" s="12" t="s">
        <v>447</v>
      </c>
      <c r="C681" s="13">
        <v>600</v>
      </c>
      <c r="D681" s="14" t="s">
        <v>24</v>
      </c>
      <c r="E681" s="14" t="s">
        <v>71</v>
      </c>
      <c r="F681" s="15">
        <f>'[1]9.ведомства'!G329</f>
        <v>26939375.899999999</v>
      </c>
      <c r="G681" s="15">
        <f>'[1]9.ведомства'!H329</f>
        <v>0</v>
      </c>
      <c r="H681" s="15">
        <f>'[1]9.ведомства'!I329</f>
        <v>0</v>
      </c>
      <c r="I681" s="15">
        <f>'[1]9.ведомства'!J329</f>
        <v>0</v>
      </c>
      <c r="J681" s="15">
        <f>'[1]9.ведомства'!K329</f>
        <v>26939375.899999999</v>
      </c>
      <c r="K681" s="15">
        <f>'[1]9.ведомства'!L329</f>
        <v>0</v>
      </c>
      <c r="L681" s="16"/>
      <c r="M681" s="16"/>
    </row>
    <row r="682" spans="1:13" x14ac:dyDescent="0.2">
      <c r="A682" s="18" t="s">
        <v>88</v>
      </c>
      <c r="B682" s="12" t="s">
        <v>447</v>
      </c>
      <c r="C682" s="13">
        <v>600</v>
      </c>
      <c r="D682" s="14" t="s">
        <v>24</v>
      </c>
      <c r="E682" s="14" t="s">
        <v>89</v>
      </c>
      <c r="F682" s="15">
        <f>'[1]9.ведомства'!G394</f>
        <v>1874004.51</v>
      </c>
      <c r="G682" s="15">
        <f>'[1]9.ведомства'!H394</f>
        <v>0</v>
      </c>
      <c r="H682" s="15">
        <f>'[1]9.ведомства'!I394</f>
        <v>0</v>
      </c>
      <c r="I682" s="15">
        <f>'[1]9.ведомства'!J394</f>
        <v>0</v>
      </c>
      <c r="J682" s="15">
        <f>'[1]9.ведомства'!K394</f>
        <v>1874004.51</v>
      </c>
      <c r="K682" s="15">
        <f>'[1]9.ведомства'!L394</f>
        <v>0</v>
      </c>
      <c r="L682" s="16"/>
      <c r="M682" s="16"/>
    </row>
    <row r="683" spans="1:13" ht="24" x14ac:dyDescent="0.2">
      <c r="A683" s="18" t="s">
        <v>448</v>
      </c>
      <c r="B683" s="12" t="s">
        <v>449</v>
      </c>
      <c r="C683" s="13"/>
      <c r="D683" s="14"/>
      <c r="E683" s="14"/>
      <c r="F683" s="15">
        <f>F684</f>
        <v>9348418.6199999992</v>
      </c>
      <c r="G683" s="15">
        <f t="shared" ref="G683:K684" si="231">G684</f>
        <v>0</v>
      </c>
      <c r="H683" s="15">
        <f t="shared" si="231"/>
        <v>0</v>
      </c>
      <c r="I683" s="15">
        <f t="shared" si="231"/>
        <v>0</v>
      </c>
      <c r="J683" s="15">
        <f t="shared" si="231"/>
        <v>9348418.6199999992</v>
      </c>
      <c r="K683" s="15">
        <f t="shared" si="231"/>
        <v>0</v>
      </c>
      <c r="L683" s="16"/>
      <c r="M683" s="16"/>
    </row>
    <row r="684" spans="1:13" ht="24" x14ac:dyDescent="0.2">
      <c r="A684" s="18" t="s">
        <v>22</v>
      </c>
      <c r="B684" s="12" t="s">
        <v>449</v>
      </c>
      <c r="C684" s="13">
        <v>600</v>
      </c>
      <c r="D684" s="14"/>
      <c r="E684" s="14"/>
      <c r="F684" s="15">
        <f>F685</f>
        <v>9348418.6199999992</v>
      </c>
      <c r="G684" s="15">
        <f t="shared" si="231"/>
        <v>0</v>
      </c>
      <c r="H684" s="15">
        <f t="shared" si="231"/>
        <v>0</v>
      </c>
      <c r="I684" s="15">
        <f t="shared" si="231"/>
        <v>0</v>
      </c>
      <c r="J684" s="15">
        <f t="shared" si="231"/>
        <v>9348418.6199999992</v>
      </c>
      <c r="K684" s="15">
        <f t="shared" si="231"/>
        <v>0</v>
      </c>
      <c r="L684" s="16"/>
      <c r="M684" s="16"/>
    </row>
    <row r="685" spans="1:13" x14ac:dyDescent="0.2">
      <c r="A685" s="18" t="s">
        <v>23</v>
      </c>
      <c r="B685" s="12" t="s">
        <v>449</v>
      </c>
      <c r="C685" s="13">
        <v>600</v>
      </c>
      <c r="D685" s="14" t="s">
        <v>24</v>
      </c>
      <c r="E685" s="14"/>
      <c r="F685" s="15">
        <f t="shared" ref="F685:K685" si="232">SUM(F686:F687)</f>
        <v>9348418.6199999992</v>
      </c>
      <c r="G685" s="15">
        <f t="shared" si="232"/>
        <v>0</v>
      </c>
      <c r="H685" s="15">
        <f t="shared" si="232"/>
        <v>0</v>
      </c>
      <c r="I685" s="15">
        <f t="shared" si="232"/>
        <v>0</v>
      </c>
      <c r="J685" s="15">
        <f t="shared" si="232"/>
        <v>9348418.6199999992</v>
      </c>
      <c r="K685" s="15">
        <f t="shared" si="232"/>
        <v>0</v>
      </c>
      <c r="L685" s="16"/>
      <c r="M685" s="16"/>
    </row>
    <row r="686" spans="1:13" x14ac:dyDescent="0.2">
      <c r="A686" s="18" t="s">
        <v>435</v>
      </c>
      <c r="B686" s="12" t="s">
        <v>449</v>
      </c>
      <c r="C686" s="13">
        <v>600</v>
      </c>
      <c r="D686" s="14" t="s">
        <v>24</v>
      </c>
      <c r="E686" s="14" t="s">
        <v>71</v>
      </c>
      <c r="F686" s="15">
        <f>'[1]8. разд '!F537</f>
        <v>8732999.9199999999</v>
      </c>
      <c r="G686" s="15">
        <f>'[1]8. разд '!G537</f>
        <v>0</v>
      </c>
      <c r="H686" s="15">
        <f>'[1]8. разд '!H537</f>
        <v>0</v>
      </c>
      <c r="I686" s="15">
        <f>'[1]8. разд '!I537</f>
        <v>0</v>
      </c>
      <c r="J686" s="15">
        <f>'[1]8. разд '!J537</f>
        <v>8732999.9199999999</v>
      </c>
      <c r="K686" s="15">
        <f>'[1]8. разд '!K537</f>
        <v>0</v>
      </c>
      <c r="L686" s="16"/>
      <c r="M686" s="16"/>
    </row>
    <row r="687" spans="1:13" x14ac:dyDescent="0.2">
      <c r="A687" s="18" t="s">
        <v>88</v>
      </c>
      <c r="B687" s="12" t="s">
        <v>449</v>
      </c>
      <c r="C687" s="13">
        <v>600</v>
      </c>
      <c r="D687" s="14" t="s">
        <v>24</v>
      </c>
      <c r="E687" s="14" t="s">
        <v>89</v>
      </c>
      <c r="F687" s="15">
        <f>'[1]8. разд '!F615</f>
        <v>615418.69999999995</v>
      </c>
      <c r="G687" s="15">
        <f>'[1]8. разд '!G615</f>
        <v>0</v>
      </c>
      <c r="H687" s="15">
        <f>'[1]8. разд '!H615</f>
        <v>0</v>
      </c>
      <c r="I687" s="15">
        <f>'[1]8. разд '!I615</f>
        <v>0</v>
      </c>
      <c r="J687" s="15">
        <f>'[1]8. разд '!J615</f>
        <v>615418.69999999995</v>
      </c>
      <c r="K687" s="15">
        <f>'[1]8. разд '!K615</f>
        <v>0</v>
      </c>
      <c r="L687" s="16"/>
      <c r="M687" s="16"/>
    </row>
    <row r="688" spans="1:13" ht="24" x14ac:dyDescent="0.2">
      <c r="A688" s="19" t="s">
        <v>26</v>
      </c>
      <c r="B688" s="12" t="s">
        <v>450</v>
      </c>
      <c r="C688" s="13"/>
      <c r="D688" s="12"/>
      <c r="E688" s="12"/>
      <c r="F688" s="15">
        <f>F689</f>
        <v>253375230.82999998</v>
      </c>
      <c r="G688" s="15">
        <f t="shared" ref="G688:K689" si="233">G689</f>
        <v>0</v>
      </c>
      <c r="H688" s="15">
        <f t="shared" si="233"/>
        <v>0</v>
      </c>
      <c r="I688" s="15">
        <f t="shared" si="233"/>
        <v>0</v>
      </c>
      <c r="J688" s="15">
        <f t="shared" si="233"/>
        <v>253375230.82999998</v>
      </c>
      <c r="K688" s="15">
        <f t="shared" si="233"/>
        <v>0</v>
      </c>
      <c r="L688" s="16"/>
      <c r="M688" s="16"/>
    </row>
    <row r="689" spans="1:13" ht="24" x14ac:dyDescent="0.2">
      <c r="A689" s="18" t="s">
        <v>22</v>
      </c>
      <c r="B689" s="12" t="s">
        <v>450</v>
      </c>
      <c r="C689" s="13">
        <v>600</v>
      </c>
      <c r="D689" s="12"/>
      <c r="E689" s="12"/>
      <c r="F689" s="15">
        <f>F690</f>
        <v>253375230.82999998</v>
      </c>
      <c r="G689" s="15">
        <f t="shared" si="233"/>
        <v>0</v>
      </c>
      <c r="H689" s="15">
        <f t="shared" si="233"/>
        <v>0</v>
      </c>
      <c r="I689" s="15">
        <f t="shared" si="233"/>
        <v>0</v>
      </c>
      <c r="J689" s="15">
        <f t="shared" si="233"/>
        <v>253375230.82999998</v>
      </c>
      <c r="K689" s="15">
        <f t="shared" si="233"/>
        <v>0</v>
      </c>
      <c r="L689" s="16"/>
      <c r="M689" s="16"/>
    </row>
    <row r="690" spans="1:13" x14ac:dyDescent="0.2">
      <c r="A690" s="18" t="s">
        <v>23</v>
      </c>
      <c r="B690" s="12" t="s">
        <v>450</v>
      </c>
      <c r="C690" s="13">
        <v>600</v>
      </c>
      <c r="D690" s="12" t="s">
        <v>24</v>
      </c>
      <c r="E690" s="12"/>
      <c r="F690" s="15">
        <f t="shared" ref="F690:K690" si="234">SUM(F691:F692)</f>
        <v>253375230.82999998</v>
      </c>
      <c r="G690" s="15">
        <f t="shared" si="234"/>
        <v>0</v>
      </c>
      <c r="H690" s="15">
        <f t="shared" si="234"/>
        <v>0</v>
      </c>
      <c r="I690" s="15">
        <f t="shared" si="234"/>
        <v>0</v>
      </c>
      <c r="J690" s="15">
        <f t="shared" si="234"/>
        <v>253375230.82999998</v>
      </c>
      <c r="K690" s="15">
        <f t="shared" si="234"/>
        <v>0</v>
      </c>
      <c r="L690" s="16"/>
      <c r="M690" s="16"/>
    </row>
    <row r="691" spans="1:13" x14ac:dyDescent="0.2">
      <c r="A691" s="18" t="s">
        <v>435</v>
      </c>
      <c r="B691" s="12" t="s">
        <v>450</v>
      </c>
      <c r="C691" s="13">
        <v>600</v>
      </c>
      <c r="D691" s="12" t="s">
        <v>24</v>
      </c>
      <c r="E691" s="12" t="s">
        <v>71</v>
      </c>
      <c r="F691" s="15">
        <f>'[1]8. разд '!F539</f>
        <v>148049806.72999999</v>
      </c>
      <c r="G691" s="15">
        <f>'[1]8. разд '!G539</f>
        <v>0</v>
      </c>
      <c r="H691" s="15">
        <f>'[1]8. разд '!H539</f>
        <v>0</v>
      </c>
      <c r="I691" s="15">
        <f>'[1]8. разд '!I539</f>
        <v>0</v>
      </c>
      <c r="J691" s="15">
        <f>'[1]8. разд '!J539</f>
        <v>148049806.72999999</v>
      </c>
      <c r="K691" s="15">
        <f>'[1]8. разд '!K539</f>
        <v>0</v>
      </c>
      <c r="L691" s="16"/>
      <c r="M691" s="16"/>
    </row>
    <row r="692" spans="1:13" x14ac:dyDescent="0.2">
      <c r="A692" s="18" t="s">
        <v>88</v>
      </c>
      <c r="B692" s="12" t="s">
        <v>450</v>
      </c>
      <c r="C692" s="13">
        <v>600</v>
      </c>
      <c r="D692" s="14" t="s">
        <v>24</v>
      </c>
      <c r="E692" s="14" t="s">
        <v>89</v>
      </c>
      <c r="F692" s="15">
        <f>'[1]8. разд '!F617</f>
        <v>105325424.09999999</v>
      </c>
      <c r="G692" s="15">
        <f>'[1]8. разд '!G617</f>
        <v>0</v>
      </c>
      <c r="H692" s="15">
        <f>'[1]8. разд '!H617</f>
        <v>0</v>
      </c>
      <c r="I692" s="15">
        <f>'[1]8. разд '!I617</f>
        <v>0</v>
      </c>
      <c r="J692" s="15">
        <f>'[1]8. разд '!J617</f>
        <v>105325424.09999999</v>
      </c>
      <c r="K692" s="15">
        <f>'[1]8. разд '!K617</f>
        <v>0</v>
      </c>
      <c r="L692" s="16"/>
      <c r="M692" s="16"/>
    </row>
    <row r="693" spans="1:13" ht="24" x14ac:dyDescent="0.2">
      <c r="A693" s="19" t="s">
        <v>28</v>
      </c>
      <c r="B693" s="12" t="s">
        <v>451</v>
      </c>
      <c r="C693" s="13"/>
      <c r="D693" s="14"/>
      <c r="E693" s="14"/>
      <c r="F693" s="15">
        <f>F694</f>
        <v>43836127.869999997</v>
      </c>
      <c r="G693" s="15" t="e">
        <f t="shared" ref="G693:K694" si="235">G694</f>
        <v>#REF!</v>
      </c>
      <c r="H693" s="15" t="e">
        <f t="shared" si="235"/>
        <v>#REF!</v>
      </c>
      <c r="I693" s="15" t="e">
        <f t="shared" si="235"/>
        <v>#REF!</v>
      </c>
      <c r="J693" s="15">
        <f t="shared" si="235"/>
        <v>43836127.869999997</v>
      </c>
      <c r="K693" s="15">
        <f t="shared" si="235"/>
        <v>0</v>
      </c>
      <c r="L693" s="16"/>
      <c r="M693" s="16"/>
    </row>
    <row r="694" spans="1:13" ht="24" x14ac:dyDescent="0.2">
      <c r="A694" s="18" t="s">
        <v>22</v>
      </c>
      <c r="B694" s="12" t="s">
        <v>451</v>
      </c>
      <c r="C694" s="13">
        <v>600</v>
      </c>
      <c r="D694" s="14"/>
      <c r="E694" s="14"/>
      <c r="F694" s="15">
        <f>F695</f>
        <v>43836127.869999997</v>
      </c>
      <c r="G694" s="15" t="e">
        <f t="shared" si="235"/>
        <v>#REF!</v>
      </c>
      <c r="H694" s="15" t="e">
        <f t="shared" si="235"/>
        <v>#REF!</v>
      </c>
      <c r="I694" s="15" t="e">
        <f t="shared" si="235"/>
        <v>#REF!</v>
      </c>
      <c r="J694" s="15">
        <f t="shared" si="235"/>
        <v>43836127.869999997</v>
      </c>
      <c r="K694" s="15">
        <f t="shared" si="235"/>
        <v>0</v>
      </c>
      <c r="L694" s="16"/>
      <c r="M694" s="16"/>
    </row>
    <row r="695" spans="1:13" x14ac:dyDescent="0.2">
      <c r="A695" s="18" t="s">
        <v>23</v>
      </c>
      <c r="B695" s="12" t="s">
        <v>451</v>
      </c>
      <c r="C695" s="13">
        <v>600</v>
      </c>
      <c r="D695" s="14" t="s">
        <v>24</v>
      </c>
      <c r="E695" s="14"/>
      <c r="F695" s="15">
        <f>SUM(F696:F698)</f>
        <v>43836127.869999997</v>
      </c>
      <c r="G695" s="15" t="e">
        <f t="shared" ref="G695:K695" si="236">SUM(G696:G698)</f>
        <v>#REF!</v>
      </c>
      <c r="H695" s="15" t="e">
        <f t="shared" si="236"/>
        <v>#REF!</v>
      </c>
      <c r="I695" s="15" t="e">
        <f t="shared" si="236"/>
        <v>#REF!</v>
      </c>
      <c r="J695" s="15">
        <f t="shared" si="236"/>
        <v>43836127.869999997</v>
      </c>
      <c r="K695" s="15">
        <f t="shared" si="236"/>
        <v>0</v>
      </c>
      <c r="L695" s="16"/>
      <c r="M695" s="16"/>
    </row>
    <row r="696" spans="1:13" x14ac:dyDescent="0.2">
      <c r="A696" s="18" t="s">
        <v>435</v>
      </c>
      <c r="B696" s="12" t="s">
        <v>451</v>
      </c>
      <c r="C696" s="13">
        <v>600</v>
      </c>
      <c r="D696" s="12" t="s">
        <v>24</v>
      </c>
      <c r="E696" s="12" t="s">
        <v>71</v>
      </c>
      <c r="F696" s="15">
        <f>'[1]9.ведомства'!G335</f>
        <v>16788859.920000002</v>
      </c>
      <c r="G696" s="15" t="e">
        <f>'[1]9.ведомства'!H335</f>
        <v>#REF!</v>
      </c>
      <c r="H696" s="15" t="e">
        <f>'[1]9.ведомства'!I335</f>
        <v>#REF!</v>
      </c>
      <c r="I696" s="15" t="e">
        <f>'[1]9.ведомства'!J335</f>
        <v>#REF!</v>
      </c>
      <c r="J696" s="15">
        <f>'[1]9.ведомства'!K335</f>
        <v>16788859.920000002</v>
      </c>
      <c r="K696" s="15">
        <f>'[1]9.ведомства'!L335</f>
        <v>0</v>
      </c>
      <c r="L696" s="16"/>
      <c r="M696" s="16"/>
    </row>
    <row r="697" spans="1:13" x14ac:dyDescent="0.2">
      <c r="A697" s="18" t="s">
        <v>436</v>
      </c>
      <c r="B697" s="12" t="s">
        <v>451</v>
      </c>
      <c r="C697" s="13">
        <v>600</v>
      </c>
      <c r="D697" s="14" t="s">
        <v>24</v>
      </c>
      <c r="E697" s="14" t="s">
        <v>315</v>
      </c>
      <c r="F697" s="15">
        <f>'[1]8. разд '!F565</f>
        <v>17489824.800000001</v>
      </c>
      <c r="G697" s="15">
        <f>'[1]8. разд '!G565</f>
        <v>0</v>
      </c>
      <c r="H697" s="15">
        <f>'[1]8. разд '!H565</f>
        <v>0</v>
      </c>
      <c r="I697" s="15">
        <f>'[1]8. разд '!I565</f>
        <v>0</v>
      </c>
      <c r="J697" s="15">
        <f>'[1]8. разд '!J565</f>
        <v>17489824.800000001</v>
      </c>
      <c r="K697" s="15">
        <f>'[1]8. разд '!K565</f>
        <v>0</v>
      </c>
      <c r="L697" s="16"/>
      <c r="M697" s="16"/>
    </row>
    <row r="698" spans="1:13" x14ac:dyDescent="0.2">
      <c r="A698" s="18" t="s">
        <v>88</v>
      </c>
      <c r="B698" s="12" t="s">
        <v>451</v>
      </c>
      <c r="C698" s="13">
        <v>600</v>
      </c>
      <c r="D698" s="14" t="s">
        <v>24</v>
      </c>
      <c r="E698" s="14" t="s">
        <v>89</v>
      </c>
      <c r="F698" s="15">
        <f>'[1]8. разд '!F619</f>
        <v>9557443.1500000004</v>
      </c>
      <c r="G698" s="15">
        <f>'[1]8. разд '!G619</f>
        <v>0</v>
      </c>
      <c r="H698" s="15">
        <f>'[1]8. разд '!H619</f>
        <v>0</v>
      </c>
      <c r="I698" s="15">
        <f>'[1]8. разд '!I619</f>
        <v>0</v>
      </c>
      <c r="J698" s="15">
        <f>'[1]8. разд '!J619</f>
        <v>9557443.1500000004</v>
      </c>
      <c r="K698" s="15">
        <f>'[1]8. разд '!K619</f>
        <v>0</v>
      </c>
      <c r="L698" s="16"/>
      <c r="M698" s="16"/>
    </row>
    <row r="699" spans="1:13" ht="24" x14ac:dyDescent="0.2">
      <c r="A699" s="19" t="s">
        <v>30</v>
      </c>
      <c r="B699" s="12" t="s">
        <v>452</v>
      </c>
      <c r="C699" s="13"/>
      <c r="D699" s="14"/>
      <c r="E699" s="14"/>
      <c r="F699" s="15">
        <f>F700</f>
        <v>135460905.78</v>
      </c>
      <c r="G699" s="15" t="e">
        <f t="shared" ref="G699:K700" si="237">G700</f>
        <v>#REF!</v>
      </c>
      <c r="H699" s="15">
        <f t="shared" si="237"/>
        <v>0</v>
      </c>
      <c r="I699" s="15" t="e">
        <f t="shared" si="237"/>
        <v>#REF!</v>
      </c>
      <c r="J699" s="15">
        <f t="shared" si="237"/>
        <v>135460905.78</v>
      </c>
      <c r="K699" s="15">
        <f t="shared" si="237"/>
        <v>0</v>
      </c>
      <c r="L699" s="16"/>
      <c r="M699" s="16"/>
    </row>
    <row r="700" spans="1:13" ht="24" x14ac:dyDescent="0.2">
      <c r="A700" s="18" t="s">
        <v>22</v>
      </c>
      <c r="B700" s="12" t="s">
        <v>452</v>
      </c>
      <c r="C700" s="13">
        <v>600</v>
      </c>
      <c r="D700" s="14"/>
      <c r="E700" s="14"/>
      <c r="F700" s="15">
        <f>F701</f>
        <v>135460905.78</v>
      </c>
      <c r="G700" s="15" t="e">
        <f t="shared" si="237"/>
        <v>#REF!</v>
      </c>
      <c r="H700" s="15">
        <f t="shared" si="237"/>
        <v>0</v>
      </c>
      <c r="I700" s="15" t="e">
        <f t="shared" si="237"/>
        <v>#REF!</v>
      </c>
      <c r="J700" s="15">
        <f t="shared" si="237"/>
        <v>135460905.78</v>
      </c>
      <c r="K700" s="15">
        <f t="shared" si="237"/>
        <v>0</v>
      </c>
      <c r="L700" s="16"/>
      <c r="M700" s="16"/>
    </row>
    <row r="701" spans="1:13" x14ac:dyDescent="0.2">
      <c r="A701" s="18" t="s">
        <v>23</v>
      </c>
      <c r="B701" s="12" t="s">
        <v>452</v>
      </c>
      <c r="C701" s="13">
        <v>600</v>
      </c>
      <c r="D701" s="14" t="s">
        <v>24</v>
      </c>
      <c r="E701" s="14"/>
      <c r="F701" s="15">
        <f>SUM(F702:F704)</f>
        <v>135460905.78</v>
      </c>
      <c r="G701" s="15" t="e">
        <f t="shared" ref="G701:K701" si="238">SUM(G702:G704)</f>
        <v>#REF!</v>
      </c>
      <c r="H701" s="15">
        <f t="shared" si="238"/>
        <v>0</v>
      </c>
      <c r="I701" s="15" t="e">
        <f t="shared" si="238"/>
        <v>#REF!</v>
      </c>
      <c r="J701" s="15">
        <f t="shared" si="238"/>
        <v>135460905.78</v>
      </c>
      <c r="K701" s="15">
        <f t="shared" si="238"/>
        <v>0</v>
      </c>
      <c r="L701" s="16"/>
      <c r="M701" s="16"/>
    </row>
    <row r="702" spans="1:13" x14ac:dyDescent="0.2">
      <c r="A702" s="18" t="s">
        <v>435</v>
      </c>
      <c r="B702" s="12" t="s">
        <v>452</v>
      </c>
      <c r="C702" s="13">
        <v>600</v>
      </c>
      <c r="D702" s="12" t="s">
        <v>24</v>
      </c>
      <c r="E702" s="12" t="s">
        <v>71</v>
      </c>
      <c r="F702" s="15">
        <f>'[1]9.ведомства'!G337</f>
        <v>62436204.700000003</v>
      </c>
      <c r="G702" s="15" t="e">
        <f>'[1]9.ведомства'!H337</f>
        <v>#REF!</v>
      </c>
      <c r="H702" s="15">
        <f>'[1]9.ведомства'!I337</f>
        <v>0</v>
      </c>
      <c r="I702" s="15" t="e">
        <f>'[1]9.ведомства'!J337</f>
        <v>#REF!</v>
      </c>
      <c r="J702" s="15">
        <f>'[1]9.ведомства'!K337</f>
        <v>62436204.700000003</v>
      </c>
      <c r="K702" s="15">
        <f>'[1]9.ведомства'!L337</f>
        <v>0</v>
      </c>
      <c r="L702" s="16"/>
      <c r="M702" s="16"/>
    </row>
    <row r="703" spans="1:13" x14ac:dyDescent="0.2">
      <c r="A703" s="18" t="s">
        <v>436</v>
      </c>
      <c r="B703" s="12" t="s">
        <v>452</v>
      </c>
      <c r="C703" s="13">
        <v>600</v>
      </c>
      <c r="D703" s="14" t="s">
        <v>24</v>
      </c>
      <c r="E703" s="14" t="s">
        <v>315</v>
      </c>
      <c r="F703" s="15">
        <f>'[1]8. разд '!F567</f>
        <v>64367289.200000003</v>
      </c>
      <c r="G703" s="15">
        <f>'[1]8. разд '!G567</f>
        <v>0</v>
      </c>
      <c r="H703" s="15">
        <f>'[1]8. разд '!H567</f>
        <v>0</v>
      </c>
      <c r="I703" s="15">
        <f>'[1]8. разд '!I567</f>
        <v>0</v>
      </c>
      <c r="J703" s="15">
        <f>'[1]8. разд '!J567</f>
        <v>64367289.200000003</v>
      </c>
      <c r="K703" s="15">
        <f>'[1]8. разд '!K567</f>
        <v>0</v>
      </c>
      <c r="L703" s="16"/>
      <c r="M703" s="16"/>
    </row>
    <row r="704" spans="1:13" x14ac:dyDescent="0.2">
      <c r="A704" s="18" t="s">
        <v>88</v>
      </c>
      <c r="B704" s="12" t="s">
        <v>452</v>
      </c>
      <c r="C704" s="13">
        <v>600</v>
      </c>
      <c r="D704" s="14" t="s">
        <v>24</v>
      </c>
      <c r="E704" s="14" t="s">
        <v>89</v>
      </c>
      <c r="F704" s="15">
        <f>'[1]8. разд '!F621</f>
        <v>8657411.8800000008</v>
      </c>
      <c r="G704" s="15">
        <f>'[1]8. разд '!G621</f>
        <v>0</v>
      </c>
      <c r="H704" s="15">
        <f>'[1]8. разд '!H621</f>
        <v>0</v>
      </c>
      <c r="I704" s="15">
        <f>'[1]8. разд '!I621</f>
        <v>0</v>
      </c>
      <c r="J704" s="15">
        <f>'[1]8. разд '!J621</f>
        <v>8657411.8800000008</v>
      </c>
      <c r="K704" s="15">
        <f>'[1]8. разд '!K621</f>
        <v>0</v>
      </c>
      <c r="L704" s="16"/>
      <c r="M704" s="16"/>
    </row>
    <row r="705" spans="1:13" ht="24" x14ac:dyDescent="0.2">
      <c r="A705" s="19" t="s">
        <v>32</v>
      </c>
      <c r="B705" s="12" t="s">
        <v>453</v>
      </c>
      <c r="C705" s="13"/>
      <c r="D705" s="14"/>
      <c r="E705" s="14"/>
      <c r="F705" s="15">
        <f>F706</f>
        <v>90056281</v>
      </c>
      <c r="G705" s="15" t="e">
        <f t="shared" ref="G705:K706" si="239">G706</f>
        <v>#REF!</v>
      </c>
      <c r="H705" s="15">
        <f t="shared" si="239"/>
        <v>0</v>
      </c>
      <c r="I705" s="15" t="e">
        <f t="shared" si="239"/>
        <v>#REF!</v>
      </c>
      <c r="J705" s="15">
        <f t="shared" si="239"/>
        <v>90056281</v>
      </c>
      <c r="K705" s="15">
        <f t="shared" si="239"/>
        <v>0</v>
      </c>
      <c r="L705" s="16"/>
      <c r="M705" s="16"/>
    </row>
    <row r="706" spans="1:13" ht="24" x14ac:dyDescent="0.2">
      <c r="A706" s="18" t="s">
        <v>22</v>
      </c>
      <c r="B706" s="12" t="s">
        <v>453</v>
      </c>
      <c r="C706" s="13">
        <v>600</v>
      </c>
      <c r="D706" s="14"/>
      <c r="E706" s="14"/>
      <c r="F706" s="15">
        <f>F707</f>
        <v>90056281</v>
      </c>
      <c r="G706" s="15" t="e">
        <f t="shared" si="239"/>
        <v>#REF!</v>
      </c>
      <c r="H706" s="15">
        <f t="shared" si="239"/>
        <v>0</v>
      </c>
      <c r="I706" s="15" t="e">
        <f t="shared" si="239"/>
        <v>#REF!</v>
      </c>
      <c r="J706" s="15">
        <f t="shared" si="239"/>
        <v>90056281</v>
      </c>
      <c r="K706" s="15">
        <f t="shared" si="239"/>
        <v>0</v>
      </c>
      <c r="L706" s="16"/>
      <c r="M706" s="16"/>
    </row>
    <row r="707" spans="1:13" x14ac:dyDescent="0.2">
      <c r="A707" s="18" t="s">
        <v>23</v>
      </c>
      <c r="B707" s="12" t="s">
        <v>453</v>
      </c>
      <c r="C707" s="13">
        <v>600</v>
      </c>
      <c r="D707" s="14" t="s">
        <v>24</v>
      </c>
      <c r="E707" s="14"/>
      <c r="F707" s="15">
        <f>SUM(F708:F710)</f>
        <v>90056281</v>
      </c>
      <c r="G707" s="15" t="e">
        <f t="shared" ref="G707:K707" si="240">SUM(G708:G710)</f>
        <v>#REF!</v>
      </c>
      <c r="H707" s="15">
        <f t="shared" si="240"/>
        <v>0</v>
      </c>
      <c r="I707" s="15" t="e">
        <f t="shared" si="240"/>
        <v>#REF!</v>
      </c>
      <c r="J707" s="15">
        <f t="shared" si="240"/>
        <v>90056281</v>
      </c>
      <c r="K707" s="15">
        <f t="shared" si="240"/>
        <v>0</v>
      </c>
      <c r="L707" s="16"/>
      <c r="M707" s="16"/>
    </row>
    <row r="708" spans="1:13" x14ac:dyDescent="0.2">
      <c r="A708" s="18" t="s">
        <v>435</v>
      </c>
      <c r="B708" s="12" t="s">
        <v>453</v>
      </c>
      <c r="C708" s="13">
        <v>600</v>
      </c>
      <c r="D708" s="12" t="s">
        <v>24</v>
      </c>
      <c r="E708" s="12" t="s">
        <v>71</v>
      </c>
      <c r="F708" s="15">
        <f>'[1]9.ведомства'!G339</f>
        <v>63366709.310000002</v>
      </c>
      <c r="G708" s="15" t="e">
        <f>'[1]9.ведомства'!H339</f>
        <v>#REF!</v>
      </c>
      <c r="H708" s="15">
        <f>'[1]9.ведомства'!I339</f>
        <v>0</v>
      </c>
      <c r="I708" s="15" t="e">
        <f>'[1]9.ведомства'!J339</f>
        <v>#REF!</v>
      </c>
      <c r="J708" s="15">
        <f>'[1]9.ведомства'!K339</f>
        <v>63366709.310000002</v>
      </c>
      <c r="K708" s="15">
        <f>'[1]9.ведомства'!L339</f>
        <v>0</v>
      </c>
      <c r="L708" s="16"/>
      <c r="M708" s="16"/>
    </row>
    <row r="709" spans="1:13" x14ac:dyDescent="0.2">
      <c r="A709" s="18" t="s">
        <v>436</v>
      </c>
      <c r="B709" s="12" t="s">
        <v>453</v>
      </c>
      <c r="C709" s="13">
        <v>600</v>
      </c>
      <c r="D709" s="14" t="s">
        <v>24</v>
      </c>
      <c r="E709" s="14" t="s">
        <v>315</v>
      </c>
      <c r="F709" s="15">
        <f>'[1]8. разд '!F569</f>
        <v>22108177.82</v>
      </c>
      <c r="G709" s="15">
        <f>'[1]8. разд '!G569</f>
        <v>0</v>
      </c>
      <c r="H709" s="15">
        <f>'[1]8. разд '!H569</f>
        <v>0</v>
      </c>
      <c r="I709" s="15">
        <f>'[1]8. разд '!I569</f>
        <v>0</v>
      </c>
      <c r="J709" s="15">
        <f>'[1]8. разд '!J569</f>
        <v>22108177.82</v>
      </c>
      <c r="K709" s="15">
        <f>'[1]8. разд '!K569</f>
        <v>0</v>
      </c>
      <c r="L709" s="16"/>
      <c r="M709" s="16"/>
    </row>
    <row r="710" spans="1:13" x14ac:dyDescent="0.2">
      <c r="A710" s="18" t="s">
        <v>88</v>
      </c>
      <c r="B710" s="12" t="s">
        <v>453</v>
      </c>
      <c r="C710" s="13">
        <v>600</v>
      </c>
      <c r="D710" s="14" t="s">
        <v>24</v>
      </c>
      <c r="E710" s="14" t="s">
        <v>89</v>
      </c>
      <c r="F710" s="15">
        <f>'[1]8. разд '!F623</f>
        <v>4581393.87</v>
      </c>
      <c r="G710" s="15">
        <f>'[1]8. разд '!G623</f>
        <v>0</v>
      </c>
      <c r="H710" s="15">
        <f>'[1]8. разд '!H623</f>
        <v>0</v>
      </c>
      <c r="I710" s="15">
        <f>'[1]8. разд '!I623</f>
        <v>0</v>
      </c>
      <c r="J710" s="15">
        <f>'[1]8. разд '!J623</f>
        <v>4581393.87</v>
      </c>
      <c r="K710" s="15">
        <f>'[1]8. разд '!K623</f>
        <v>0</v>
      </c>
      <c r="L710" s="16"/>
      <c r="M710" s="16"/>
    </row>
    <row r="711" spans="1:13" x14ac:dyDescent="0.2">
      <c r="A711" s="18" t="s">
        <v>454</v>
      </c>
      <c r="B711" s="12" t="s">
        <v>455</v>
      </c>
      <c r="C711" s="13"/>
      <c r="D711" s="14"/>
      <c r="E711" s="14"/>
      <c r="F711" s="15">
        <f>F712</f>
        <v>850000</v>
      </c>
      <c r="G711" s="15">
        <f t="shared" ref="G711:K713" si="241">G712</f>
        <v>0</v>
      </c>
      <c r="H711" s="15">
        <f t="shared" si="241"/>
        <v>0</v>
      </c>
      <c r="I711" s="15">
        <f t="shared" si="241"/>
        <v>0</v>
      </c>
      <c r="J711" s="15">
        <f t="shared" si="241"/>
        <v>850000</v>
      </c>
      <c r="K711" s="15">
        <f t="shared" si="241"/>
        <v>0</v>
      </c>
      <c r="L711" s="16"/>
      <c r="M711" s="16"/>
    </row>
    <row r="712" spans="1:13" ht="24" x14ac:dyDescent="0.2">
      <c r="A712" s="18" t="s">
        <v>22</v>
      </c>
      <c r="B712" s="12" t="s">
        <v>455</v>
      </c>
      <c r="C712" s="13">
        <v>600</v>
      </c>
      <c r="D712" s="14"/>
      <c r="E712" s="14"/>
      <c r="F712" s="15">
        <f>F713</f>
        <v>850000</v>
      </c>
      <c r="G712" s="15">
        <f t="shared" si="241"/>
        <v>0</v>
      </c>
      <c r="H712" s="15">
        <f t="shared" si="241"/>
        <v>0</v>
      </c>
      <c r="I712" s="15">
        <f t="shared" si="241"/>
        <v>0</v>
      </c>
      <c r="J712" s="15">
        <f t="shared" si="241"/>
        <v>850000</v>
      </c>
      <c r="K712" s="15">
        <f t="shared" si="241"/>
        <v>0</v>
      </c>
      <c r="L712" s="16"/>
      <c r="M712" s="16"/>
    </row>
    <row r="713" spans="1:13" x14ac:dyDescent="0.2">
      <c r="A713" s="18" t="s">
        <v>23</v>
      </c>
      <c r="B713" s="12" t="s">
        <v>455</v>
      </c>
      <c r="C713" s="13">
        <v>600</v>
      </c>
      <c r="D713" s="14" t="s">
        <v>24</v>
      </c>
      <c r="E713" s="14"/>
      <c r="F713" s="15">
        <f>F714</f>
        <v>850000</v>
      </c>
      <c r="G713" s="15">
        <f t="shared" si="241"/>
        <v>0</v>
      </c>
      <c r="H713" s="15">
        <f t="shared" si="241"/>
        <v>0</v>
      </c>
      <c r="I713" s="15">
        <f t="shared" si="241"/>
        <v>0</v>
      </c>
      <c r="J713" s="15">
        <f t="shared" si="241"/>
        <v>850000</v>
      </c>
      <c r="K713" s="15">
        <f t="shared" si="241"/>
        <v>0</v>
      </c>
      <c r="L713" s="16"/>
      <c r="M713" s="16"/>
    </row>
    <row r="714" spans="1:13" x14ac:dyDescent="0.2">
      <c r="A714" s="18" t="s">
        <v>436</v>
      </c>
      <c r="B714" s="12" t="s">
        <v>455</v>
      </c>
      <c r="C714" s="13">
        <v>600</v>
      </c>
      <c r="D714" s="14" t="s">
        <v>24</v>
      </c>
      <c r="E714" s="14" t="s">
        <v>315</v>
      </c>
      <c r="F714" s="15">
        <f>'[1]8. разд '!F571</f>
        <v>850000</v>
      </c>
      <c r="G714" s="15">
        <f>'[1]8. разд '!G571</f>
        <v>0</v>
      </c>
      <c r="H714" s="15">
        <f>'[1]8. разд '!H571</f>
        <v>0</v>
      </c>
      <c r="I714" s="15">
        <f>'[1]8. разд '!I571</f>
        <v>0</v>
      </c>
      <c r="J714" s="15">
        <f>'[1]8. разд '!J571</f>
        <v>850000</v>
      </c>
      <c r="K714" s="15">
        <f>'[1]8. разд '!K571</f>
        <v>0</v>
      </c>
      <c r="L714" s="16"/>
      <c r="M714" s="16"/>
    </row>
    <row r="715" spans="1:13" ht="36" x14ac:dyDescent="0.2">
      <c r="A715" s="18" t="s">
        <v>456</v>
      </c>
      <c r="B715" s="12" t="s">
        <v>457</v>
      </c>
      <c r="C715" s="13"/>
      <c r="D715" s="14"/>
      <c r="E715" s="14"/>
      <c r="F715" s="15">
        <f>F716+F724+F728+F732+F736+F742+F720</f>
        <v>3218360</v>
      </c>
      <c r="G715" s="15" t="e">
        <f t="shared" ref="G715:K715" si="242">G716+G724+G728+G732+G736+G742+G720</f>
        <v>#REF!</v>
      </c>
      <c r="H715" s="15" t="e">
        <f t="shared" si="242"/>
        <v>#REF!</v>
      </c>
      <c r="I715" s="15" t="e">
        <f t="shared" si="242"/>
        <v>#REF!</v>
      </c>
      <c r="J715" s="15">
        <f t="shared" si="242"/>
        <v>3218360</v>
      </c>
      <c r="K715" s="15">
        <f t="shared" si="242"/>
        <v>0</v>
      </c>
      <c r="L715" s="16"/>
      <c r="M715" s="16"/>
    </row>
    <row r="716" spans="1:13" ht="24" x14ac:dyDescent="0.2">
      <c r="A716" s="18" t="s">
        <v>458</v>
      </c>
      <c r="B716" s="12" t="s">
        <v>459</v>
      </c>
      <c r="C716" s="13"/>
      <c r="D716" s="14"/>
      <c r="E716" s="14"/>
      <c r="F716" s="15">
        <f>F717</f>
        <v>290000</v>
      </c>
      <c r="G716" s="15">
        <f t="shared" ref="G716:K718" si="243">G717</f>
        <v>0</v>
      </c>
      <c r="H716" s="15">
        <f t="shared" si="243"/>
        <v>0</v>
      </c>
      <c r="I716" s="15">
        <f t="shared" si="243"/>
        <v>0</v>
      </c>
      <c r="J716" s="15">
        <f t="shared" si="243"/>
        <v>290000</v>
      </c>
      <c r="K716" s="15">
        <f t="shared" si="243"/>
        <v>0</v>
      </c>
      <c r="L716" s="16"/>
      <c r="M716" s="16"/>
    </row>
    <row r="717" spans="1:13" ht="24" x14ac:dyDescent="0.2">
      <c r="A717" s="18" t="s">
        <v>22</v>
      </c>
      <c r="B717" s="12" t="s">
        <v>459</v>
      </c>
      <c r="C717" s="12" t="s">
        <v>87</v>
      </c>
      <c r="D717" s="14"/>
      <c r="E717" s="14"/>
      <c r="F717" s="15">
        <f>F718</f>
        <v>290000</v>
      </c>
      <c r="G717" s="15">
        <f t="shared" si="243"/>
        <v>0</v>
      </c>
      <c r="H717" s="15">
        <f t="shared" si="243"/>
        <v>0</v>
      </c>
      <c r="I717" s="15">
        <f t="shared" si="243"/>
        <v>0</v>
      </c>
      <c r="J717" s="15">
        <f t="shared" si="243"/>
        <v>290000</v>
      </c>
      <c r="K717" s="15">
        <f t="shared" si="243"/>
        <v>0</v>
      </c>
      <c r="L717" s="16"/>
      <c r="M717" s="16"/>
    </row>
    <row r="718" spans="1:13" x14ac:dyDescent="0.2">
      <c r="A718" s="18" t="s">
        <v>23</v>
      </c>
      <c r="B718" s="12" t="s">
        <v>459</v>
      </c>
      <c r="C718" s="12" t="s">
        <v>87</v>
      </c>
      <c r="D718" s="14" t="s">
        <v>24</v>
      </c>
      <c r="E718" s="14"/>
      <c r="F718" s="15">
        <f>F719</f>
        <v>290000</v>
      </c>
      <c r="G718" s="15">
        <f t="shared" si="243"/>
        <v>0</v>
      </c>
      <c r="H718" s="15">
        <f t="shared" si="243"/>
        <v>0</v>
      </c>
      <c r="I718" s="15">
        <f t="shared" si="243"/>
        <v>0</v>
      </c>
      <c r="J718" s="15">
        <f t="shared" si="243"/>
        <v>290000</v>
      </c>
      <c r="K718" s="15">
        <f t="shared" si="243"/>
        <v>0</v>
      </c>
      <c r="L718" s="16"/>
      <c r="M718" s="16"/>
    </row>
    <row r="719" spans="1:13" x14ac:dyDescent="0.2">
      <c r="A719" s="18" t="s">
        <v>460</v>
      </c>
      <c r="B719" s="12" t="s">
        <v>459</v>
      </c>
      <c r="C719" s="12" t="s">
        <v>87</v>
      </c>
      <c r="D719" s="14" t="s">
        <v>24</v>
      </c>
      <c r="E719" s="14" t="s">
        <v>270</v>
      </c>
      <c r="F719" s="15">
        <f>'[1]8. разд '!F690</f>
        <v>290000</v>
      </c>
      <c r="G719" s="15">
        <f>'[1]8. разд '!G690</f>
        <v>0</v>
      </c>
      <c r="H719" s="15">
        <f>'[1]8. разд '!H690</f>
        <v>0</v>
      </c>
      <c r="I719" s="15">
        <f>'[1]8. разд '!I690</f>
        <v>0</v>
      </c>
      <c r="J719" s="15">
        <f>'[1]8. разд '!J690</f>
        <v>290000</v>
      </c>
      <c r="K719" s="15">
        <f>'[1]8. разд '!K690</f>
        <v>0</v>
      </c>
      <c r="L719" s="16"/>
      <c r="M719" s="16"/>
    </row>
    <row r="720" spans="1:13" ht="24" hidden="1" x14ac:dyDescent="0.2">
      <c r="A720" s="18" t="s">
        <v>461</v>
      </c>
      <c r="B720" s="12" t="s">
        <v>462</v>
      </c>
      <c r="C720" s="12"/>
      <c r="D720" s="14"/>
      <c r="E720" s="14"/>
      <c r="F720" s="15">
        <f>F721</f>
        <v>0</v>
      </c>
      <c r="G720" s="15" t="e">
        <f t="shared" ref="G720:K722" si="244">G721</f>
        <v>#REF!</v>
      </c>
      <c r="H720" s="15" t="e">
        <f t="shared" si="244"/>
        <v>#REF!</v>
      </c>
      <c r="I720" s="15" t="e">
        <f t="shared" si="244"/>
        <v>#REF!</v>
      </c>
      <c r="J720" s="15">
        <f t="shared" si="244"/>
        <v>0</v>
      </c>
      <c r="K720" s="15">
        <f t="shared" si="244"/>
        <v>0</v>
      </c>
      <c r="L720" s="16"/>
      <c r="M720" s="16"/>
    </row>
    <row r="721" spans="1:13" ht="24" hidden="1" x14ac:dyDescent="0.2">
      <c r="A721" s="18" t="s">
        <v>37</v>
      </c>
      <c r="B721" s="12" t="s">
        <v>462</v>
      </c>
      <c r="C721" s="12" t="s">
        <v>92</v>
      </c>
      <c r="D721" s="14"/>
      <c r="E721" s="14"/>
      <c r="F721" s="15">
        <f>F722</f>
        <v>0</v>
      </c>
      <c r="G721" s="15" t="e">
        <f t="shared" si="244"/>
        <v>#REF!</v>
      </c>
      <c r="H721" s="15" t="e">
        <f t="shared" si="244"/>
        <v>#REF!</v>
      </c>
      <c r="I721" s="15" t="e">
        <f t="shared" si="244"/>
        <v>#REF!</v>
      </c>
      <c r="J721" s="15">
        <f t="shared" si="244"/>
        <v>0</v>
      </c>
      <c r="K721" s="15">
        <f t="shared" si="244"/>
        <v>0</v>
      </c>
      <c r="L721" s="16"/>
      <c r="M721" s="16"/>
    </row>
    <row r="722" spans="1:13" hidden="1" x14ac:dyDescent="0.2">
      <c r="A722" s="18" t="s">
        <v>23</v>
      </c>
      <c r="B722" s="12" t="s">
        <v>462</v>
      </c>
      <c r="C722" s="12" t="s">
        <v>92</v>
      </c>
      <c r="D722" s="14" t="s">
        <v>24</v>
      </c>
      <c r="E722" s="14"/>
      <c r="F722" s="15">
        <f>F723</f>
        <v>0</v>
      </c>
      <c r="G722" s="15" t="e">
        <f t="shared" si="244"/>
        <v>#REF!</v>
      </c>
      <c r="H722" s="15" t="e">
        <f t="shared" si="244"/>
        <v>#REF!</v>
      </c>
      <c r="I722" s="15" t="e">
        <f t="shared" si="244"/>
        <v>#REF!</v>
      </c>
      <c r="J722" s="15">
        <f t="shared" si="244"/>
        <v>0</v>
      </c>
      <c r="K722" s="15">
        <f t="shared" si="244"/>
        <v>0</v>
      </c>
      <c r="L722" s="16"/>
      <c r="M722" s="16"/>
    </row>
    <row r="723" spans="1:13" hidden="1" x14ac:dyDescent="0.2">
      <c r="A723" s="18" t="s">
        <v>460</v>
      </c>
      <c r="B723" s="12" t="s">
        <v>462</v>
      </c>
      <c r="C723" s="12" t="s">
        <v>92</v>
      </c>
      <c r="D723" s="14" t="s">
        <v>24</v>
      </c>
      <c r="E723" s="14" t="s">
        <v>270</v>
      </c>
      <c r="F723" s="15">
        <f>'[1]9.ведомства'!G431</f>
        <v>0</v>
      </c>
      <c r="G723" s="15" t="e">
        <f>'[1]9.ведомства'!H431</f>
        <v>#REF!</v>
      </c>
      <c r="H723" s="15" t="e">
        <f>'[1]9.ведомства'!I431</f>
        <v>#REF!</v>
      </c>
      <c r="I723" s="15" t="e">
        <f>'[1]9.ведомства'!J431</f>
        <v>#REF!</v>
      </c>
      <c r="J723" s="15">
        <f>'[1]9.ведомства'!K431</f>
        <v>0</v>
      </c>
      <c r="K723" s="15">
        <f>'[1]9.ведомства'!L431</f>
        <v>0</v>
      </c>
      <c r="L723" s="16"/>
      <c r="M723" s="16"/>
    </row>
    <row r="724" spans="1:13" x14ac:dyDescent="0.2">
      <c r="A724" s="18" t="s">
        <v>463</v>
      </c>
      <c r="B724" s="12" t="s">
        <v>464</v>
      </c>
      <c r="C724" s="13"/>
      <c r="D724" s="14"/>
      <c r="E724" s="14"/>
      <c r="F724" s="15">
        <f>F725</f>
        <v>2023200</v>
      </c>
      <c r="G724" s="15">
        <f t="shared" ref="G724:K726" si="245">G725</f>
        <v>0</v>
      </c>
      <c r="H724" s="15">
        <f t="shared" si="245"/>
        <v>0</v>
      </c>
      <c r="I724" s="15">
        <f t="shared" si="245"/>
        <v>0</v>
      </c>
      <c r="J724" s="15">
        <f t="shared" si="245"/>
        <v>2023200</v>
      </c>
      <c r="K724" s="15">
        <f t="shared" si="245"/>
        <v>0</v>
      </c>
      <c r="L724" s="16"/>
      <c r="M724" s="16"/>
    </row>
    <row r="725" spans="1:13" ht="24" x14ac:dyDescent="0.2">
      <c r="A725" s="18" t="s">
        <v>22</v>
      </c>
      <c r="B725" s="12" t="s">
        <v>464</v>
      </c>
      <c r="C725" s="12" t="s">
        <v>87</v>
      </c>
      <c r="D725" s="14"/>
      <c r="E725" s="14"/>
      <c r="F725" s="15">
        <f>F726</f>
        <v>2023200</v>
      </c>
      <c r="G725" s="15">
        <f t="shared" si="245"/>
        <v>0</v>
      </c>
      <c r="H725" s="15">
        <f t="shared" si="245"/>
        <v>0</v>
      </c>
      <c r="I725" s="15">
        <f t="shared" si="245"/>
        <v>0</v>
      </c>
      <c r="J725" s="15">
        <f t="shared" si="245"/>
        <v>2023200</v>
      </c>
      <c r="K725" s="15">
        <f t="shared" si="245"/>
        <v>0</v>
      </c>
      <c r="L725" s="16"/>
      <c r="M725" s="16"/>
    </row>
    <row r="726" spans="1:13" x14ac:dyDescent="0.2">
      <c r="A726" s="18" t="s">
        <v>23</v>
      </c>
      <c r="B726" s="12" t="s">
        <v>464</v>
      </c>
      <c r="C726" s="12" t="s">
        <v>87</v>
      </c>
      <c r="D726" s="14" t="s">
        <v>24</v>
      </c>
      <c r="E726" s="14"/>
      <c r="F726" s="15">
        <f>F727</f>
        <v>2023200</v>
      </c>
      <c r="G726" s="15">
        <f t="shared" si="245"/>
        <v>0</v>
      </c>
      <c r="H726" s="15">
        <f t="shared" si="245"/>
        <v>0</v>
      </c>
      <c r="I726" s="15">
        <f t="shared" si="245"/>
        <v>0</v>
      </c>
      <c r="J726" s="15">
        <f t="shared" si="245"/>
        <v>2023200</v>
      </c>
      <c r="K726" s="15">
        <f t="shared" si="245"/>
        <v>0</v>
      </c>
      <c r="L726" s="16"/>
      <c r="M726" s="16"/>
    </row>
    <row r="727" spans="1:13" x14ac:dyDescent="0.2">
      <c r="A727" s="18" t="s">
        <v>460</v>
      </c>
      <c r="B727" s="12" t="s">
        <v>464</v>
      </c>
      <c r="C727" s="12" t="s">
        <v>87</v>
      </c>
      <c r="D727" s="14" t="s">
        <v>24</v>
      </c>
      <c r="E727" s="14" t="s">
        <v>270</v>
      </c>
      <c r="F727" s="15">
        <f>'[1]8. разд '!F694</f>
        <v>2023200</v>
      </c>
      <c r="G727" s="15">
        <f>'[1]8. разд '!G694</f>
        <v>0</v>
      </c>
      <c r="H727" s="15">
        <f>'[1]8. разд '!H694</f>
        <v>0</v>
      </c>
      <c r="I727" s="15">
        <f>'[1]8. разд '!I694</f>
        <v>0</v>
      </c>
      <c r="J727" s="15">
        <f>'[1]8. разд '!J694</f>
        <v>2023200</v>
      </c>
      <c r="K727" s="15">
        <f>'[1]8. разд '!K694</f>
        <v>0</v>
      </c>
      <c r="L727" s="16"/>
      <c r="M727" s="16"/>
    </row>
    <row r="728" spans="1:13" ht="24" x14ac:dyDescent="0.2">
      <c r="A728" s="18" t="s">
        <v>465</v>
      </c>
      <c r="B728" s="12" t="s">
        <v>466</v>
      </c>
      <c r="C728" s="13"/>
      <c r="D728" s="14"/>
      <c r="E728" s="14"/>
      <c r="F728" s="15">
        <f>F729</f>
        <v>500000</v>
      </c>
      <c r="G728" s="15">
        <f t="shared" ref="G728:K730" si="246">G729</f>
        <v>0</v>
      </c>
      <c r="H728" s="15">
        <f t="shared" si="246"/>
        <v>0</v>
      </c>
      <c r="I728" s="15">
        <f t="shared" si="246"/>
        <v>0</v>
      </c>
      <c r="J728" s="15">
        <f t="shared" si="246"/>
        <v>500000</v>
      </c>
      <c r="K728" s="15">
        <f t="shared" si="246"/>
        <v>0</v>
      </c>
      <c r="L728" s="16"/>
      <c r="M728" s="16"/>
    </row>
    <row r="729" spans="1:13" ht="24" x14ac:dyDescent="0.2">
      <c r="A729" s="18" t="s">
        <v>22</v>
      </c>
      <c r="B729" s="12" t="s">
        <v>466</v>
      </c>
      <c r="C729" s="12" t="s">
        <v>87</v>
      </c>
      <c r="D729" s="14"/>
      <c r="E729" s="14"/>
      <c r="F729" s="15">
        <f>F730</f>
        <v>500000</v>
      </c>
      <c r="G729" s="15">
        <f t="shared" si="246"/>
        <v>0</v>
      </c>
      <c r="H729" s="15">
        <f t="shared" si="246"/>
        <v>0</v>
      </c>
      <c r="I729" s="15">
        <f t="shared" si="246"/>
        <v>0</v>
      </c>
      <c r="J729" s="15">
        <f t="shared" si="246"/>
        <v>500000</v>
      </c>
      <c r="K729" s="15">
        <f t="shared" si="246"/>
        <v>0</v>
      </c>
      <c r="L729" s="16"/>
      <c r="M729" s="16"/>
    </row>
    <row r="730" spans="1:13" x14ac:dyDescent="0.2">
      <c r="A730" s="18" t="s">
        <v>23</v>
      </c>
      <c r="B730" s="12" t="s">
        <v>466</v>
      </c>
      <c r="C730" s="12" t="s">
        <v>87</v>
      </c>
      <c r="D730" s="14" t="s">
        <v>24</v>
      </c>
      <c r="E730" s="14"/>
      <c r="F730" s="15">
        <f>F731</f>
        <v>500000</v>
      </c>
      <c r="G730" s="15">
        <f t="shared" si="246"/>
        <v>0</v>
      </c>
      <c r="H730" s="15">
        <f t="shared" si="246"/>
        <v>0</v>
      </c>
      <c r="I730" s="15">
        <f t="shared" si="246"/>
        <v>0</v>
      </c>
      <c r="J730" s="15">
        <f t="shared" si="246"/>
        <v>500000</v>
      </c>
      <c r="K730" s="15">
        <f t="shared" si="246"/>
        <v>0</v>
      </c>
      <c r="L730" s="16"/>
      <c r="M730" s="16"/>
    </row>
    <row r="731" spans="1:13" x14ac:dyDescent="0.2">
      <c r="A731" s="18" t="s">
        <v>460</v>
      </c>
      <c r="B731" s="12" t="s">
        <v>466</v>
      </c>
      <c r="C731" s="12" t="s">
        <v>87</v>
      </c>
      <c r="D731" s="14" t="s">
        <v>24</v>
      </c>
      <c r="E731" s="14" t="s">
        <v>270</v>
      </c>
      <c r="F731" s="15">
        <f>'[1]8. разд '!F696</f>
        <v>500000</v>
      </c>
      <c r="G731" s="15">
        <f>'[1]8. разд '!G696</f>
        <v>0</v>
      </c>
      <c r="H731" s="15">
        <f>'[1]8. разд '!H696</f>
        <v>0</v>
      </c>
      <c r="I731" s="15">
        <f>'[1]8. разд '!I696</f>
        <v>0</v>
      </c>
      <c r="J731" s="15">
        <f>'[1]8. разд '!J696</f>
        <v>500000</v>
      </c>
      <c r="K731" s="15">
        <f>'[1]8. разд '!K696</f>
        <v>0</v>
      </c>
      <c r="L731" s="16"/>
      <c r="M731" s="16"/>
    </row>
    <row r="732" spans="1:13" ht="24" hidden="1" x14ac:dyDescent="0.2">
      <c r="A732" s="18" t="s">
        <v>467</v>
      </c>
      <c r="B732" s="12" t="s">
        <v>468</v>
      </c>
      <c r="C732" s="13"/>
      <c r="D732" s="14"/>
      <c r="E732" s="14"/>
      <c r="F732" s="15">
        <f>F733</f>
        <v>0</v>
      </c>
      <c r="G732" s="15">
        <f t="shared" ref="G732:K734" si="247">G733</f>
        <v>0</v>
      </c>
      <c r="H732" s="15">
        <f t="shared" si="247"/>
        <v>0</v>
      </c>
      <c r="I732" s="15">
        <f t="shared" si="247"/>
        <v>0</v>
      </c>
      <c r="J732" s="15">
        <f t="shared" si="247"/>
        <v>0</v>
      </c>
      <c r="K732" s="15">
        <f t="shared" si="247"/>
        <v>0</v>
      </c>
      <c r="L732" s="16"/>
      <c r="M732" s="16"/>
    </row>
    <row r="733" spans="1:13" ht="24" hidden="1" x14ac:dyDescent="0.2">
      <c r="A733" s="18" t="s">
        <v>22</v>
      </c>
      <c r="B733" s="12" t="s">
        <v>468</v>
      </c>
      <c r="C733" s="13">
        <v>600</v>
      </c>
      <c r="D733" s="14"/>
      <c r="E733" s="14"/>
      <c r="F733" s="15">
        <f>F734</f>
        <v>0</v>
      </c>
      <c r="G733" s="15">
        <f t="shared" si="247"/>
        <v>0</v>
      </c>
      <c r="H733" s="15">
        <f t="shared" si="247"/>
        <v>0</v>
      </c>
      <c r="I733" s="15">
        <f t="shared" si="247"/>
        <v>0</v>
      </c>
      <c r="J733" s="15">
        <f t="shared" si="247"/>
        <v>0</v>
      </c>
      <c r="K733" s="15">
        <f t="shared" si="247"/>
        <v>0</v>
      </c>
      <c r="L733" s="16"/>
      <c r="M733" s="16"/>
    </row>
    <row r="734" spans="1:13" hidden="1" x14ac:dyDescent="0.2">
      <c r="A734" s="18" t="s">
        <v>23</v>
      </c>
      <c r="B734" s="12" t="s">
        <v>468</v>
      </c>
      <c r="C734" s="13">
        <v>600</v>
      </c>
      <c r="D734" s="14" t="s">
        <v>24</v>
      </c>
      <c r="E734" s="14"/>
      <c r="F734" s="15">
        <f>F735</f>
        <v>0</v>
      </c>
      <c r="G734" s="15">
        <f t="shared" si="247"/>
        <v>0</v>
      </c>
      <c r="H734" s="15">
        <f t="shared" si="247"/>
        <v>0</v>
      </c>
      <c r="I734" s="15">
        <f t="shared" si="247"/>
        <v>0</v>
      </c>
      <c r="J734" s="15">
        <f t="shared" si="247"/>
        <v>0</v>
      </c>
      <c r="K734" s="15">
        <f t="shared" si="247"/>
        <v>0</v>
      </c>
      <c r="L734" s="16"/>
      <c r="M734" s="16"/>
    </row>
    <row r="735" spans="1:13" hidden="1" x14ac:dyDescent="0.2">
      <c r="A735" s="18" t="s">
        <v>436</v>
      </c>
      <c r="B735" s="12" t="s">
        <v>468</v>
      </c>
      <c r="C735" s="13">
        <v>600</v>
      </c>
      <c r="D735" s="14" t="s">
        <v>24</v>
      </c>
      <c r="E735" s="14" t="s">
        <v>315</v>
      </c>
      <c r="F735" s="15">
        <f>'[1]8. разд '!F574</f>
        <v>0</v>
      </c>
      <c r="G735" s="15">
        <f>'[1]8. разд '!G574</f>
        <v>0</v>
      </c>
      <c r="H735" s="15">
        <f>'[1]8. разд '!H574</f>
        <v>0</v>
      </c>
      <c r="I735" s="15">
        <f>'[1]8. разд '!I574</f>
        <v>0</v>
      </c>
      <c r="J735" s="15">
        <f>'[1]8. разд '!J574</f>
        <v>0</v>
      </c>
      <c r="K735" s="15">
        <f>'[1]8. разд '!K574</f>
        <v>0</v>
      </c>
      <c r="L735" s="16"/>
      <c r="M735" s="16"/>
    </row>
    <row r="736" spans="1:13" ht="24" x14ac:dyDescent="0.2">
      <c r="A736" s="18" t="s">
        <v>469</v>
      </c>
      <c r="B736" s="12" t="s">
        <v>470</v>
      </c>
      <c r="C736" s="13"/>
      <c r="D736" s="14"/>
      <c r="E736" s="14"/>
      <c r="F736" s="15">
        <f>F737</f>
        <v>369260</v>
      </c>
      <c r="G736" s="15">
        <f t="shared" ref="G736:K737" si="248">G737</f>
        <v>0</v>
      </c>
      <c r="H736" s="15">
        <f t="shared" si="248"/>
        <v>0</v>
      </c>
      <c r="I736" s="15">
        <f t="shared" si="248"/>
        <v>0</v>
      </c>
      <c r="J736" s="15">
        <f t="shared" si="248"/>
        <v>369260</v>
      </c>
      <c r="K736" s="15">
        <f t="shared" si="248"/>
        <v>0</v>
      </c>
      <c r="L736" s="16"/>
      <c r="M736" s="16"/>
    </row>
    <row r="737" spans="1:13" ht="24" x14ac:dyDescent="0.2">
      <c r="A737" s="18" t="s">
        <v>22</v>
      </c>
      <c r="B737" s="12" t="s">
        <v>470</v>
      </c>
      <c r="C737" s="13">
        <v>600</v>
      </c>
      <c r="D737" s="14"/>
      <c r="E737" s="14"/>
      <c r="F737" s="15">
        <f>F738</f>
        <v>369260</v>
      </c>
      <c r="G737" s="15">
        <f t="shared" si="248"/>
        <v>0</v>
      </c>
      <c r="H737" s="15">
        <f t="shared" si="248"/>
        <v>0</v>
      </c>
      <c r="I737" s="15">
        <f t="shared" si="248"/>
        <v>0</v>
      </c>
      <c r="J737" s="15">
        <f t="shared" si="248"/>
        <v>369260</v>
      </c>
      <c r="K737" s="15">
        <f t="shared" si="248"/>
        <v>0</v>
      </c>
      <c r="L737" s="16"/>
      <c r="M737" s="16"/>
    </row>
    <row r="738" spans="1:13" x14ac:dyDescent="0.2">
      <c r="A738" s="18" t="s">
        <v>23</v>
      </c>
      <c r="B738" s="12" t="s">
        <v>470</v>
      </c>
      <c r="C738" s="13">
        <v>600</v>
      </c>
      <c r="D738" s="14" t="s">
        <v>24</v>
      </c>
      <c r="E738" s="14"/>
      <c r="F738" s="15">
        <f t="shared" ref="F738:K738" si="249">SUM(F739:F741)</f>
        <v>369260</v>
      </c>
      <c r="G738" s="15">
        <f t="shared" si="249"/>
        <v>0</v>
      </c>
      <c r="H738" s="15">
        <f t="shared" si="249"/>
        <v>0</v>
      </c>
      <c r="I738" s="15">
        <f t="shared" si="249"/>
        <v>0</v>
      </c>
      <c r="J738" s="15">
        <f t="shared" si="249"/>
        <v>369260</v>
      </c>
      <c r="K738" s="15">
        <f t="shared" si="249"/>
        <v>0</v>
      </c>
      <c r="L738" s="16"/>
      <c r="M738" s="16"/>
    </row>
    <row r="739" spans="1:13" x14ac:dyDescent="0.2">
      <c r="A739" s="18" t="s">
        <v>435</v>
      </c>
      <c r="B739" s="12" t="s">
        <v>470</v>
      </c>
      <c r="C739" s="13">
        <v>600</v>
      </c>
      <c r="D739" s="14" t="s">
        <v>24</v>
      </c>
      <c r="E739" s="14" t="s">
        <v>71</v>
      </c>
      <c r="F739" s="15">
        <f>'[1]8. разд '!F548</f>
        <v>84630</v>
      </c>
      <c r="G739" s="15">
        <f>'[1]8. разд '!G548</f>
        <v>0</v>
      </c>
      <c r="H739" s="15">
        <f>'[1]8. разд '!H548</f>
        <v>0</v>
      </c>
      <c r="I739" s="15">
        <f>'[1]8. разд '!I548</f>
        <v>0</v>
      </c>
      <c r="J739" s="15">
        <f>'[1]8. разд '!J548</f>
        <v>84630</v>
      </c>
      <c r="K739" s="15">
        <f>'[1]8. разд '!K548</f>
        <v>0</v>
      </c>
      <c r="L739" s="16"/>
      <c r="M739" s="16"/>
    </row>
    <row r="740" spans="1:13" x14ac:dyDescent="0.2">
      <c r="A740" s="18" t="s">
        <v>436</v>
      </c>
      <c r="B740" s="12" t="s">
        <v>470</v>
      </c>
      <c r="C740" s="13">
        <v>600</v>
      </c>
      <c r="D740" s="14" t="s">
        <v>24</v>
      </c>
      <c r="E740" s="14" t="s">
        <v>315</v>
      </c>
      <c r="F740" s="15">
        <f>'[1]8. разд '!F576</f>
        <v>134630</v>
      </c>
      <c r="G740" s="15">
        <f>'[1]8. разд '!G576</f>
        <v>0</v>
      </c>
      <c r="H740" s="15">
        <f>'[1]8. разд '!H576</f>
        <v>0</v>
      </c>
      <c r="I740" s="15">
        <f>'[1]8. разд '!I576</f>
        <v>0</v>
      </c>
      <c r="J740" s="15">
        <f>'[1]8. разд '!J576</f>
        <v>134630</v>
      </c>
      <c r="K740" s="15">
        <f>'[1]8. разд '!K576</f>
        <v>0</v>
      </c>
      <c r="L740" s="16"/>
      <c r="M740" s="16"/>
    </row>
    <row r="741" spans="1:13" x14ac:dyDescent="0.2">
      <c r="A741" s="18" t="s">
        <v>88</v>
      </c>
      <c r="B741" s="12" t="s">
        <v>470</v>
      </c>
      <c r="C741" s="13">
        <v>600</v>
      </c>
      <c r="D741" s="14" t="s">
        <v>24</v>
      </c>
      <c r="E741" s="14" t="s">
        <v>89</v>
      </c>
      <c r="F741" s="15">
        <f>'[1]8. разд '!F626</f>
        <v>150000</v>
      </c>
      <c r="G741" s="15">
        <f>'[1]8. разд '!G626</f>
        <v>0</v>
      </c>
      <c r="H741" s="15">
        <f>'[1]8. разд '!H626</f>
        <v>0</v>
      </c>
      <c r="I741" s="15">
        <f>'[1]8. разд '!I626</f>
        <v>0</v>
      </c>
      <c r="J741" s="15">
        <f>'[1]8. разд '!J626</f>
        <v>150000</v>
      </c>
      <c r="K741" s="15">
        <f>'[1]8. разд '!K626</f>
        <v>0</v>
      </c>
      <c r="L741" s="16"/>
      <c r="M741" s="16"/>
    </row>
    <row r="742" spans="1:13" ht="24" x14ac:dyDescent="0.2">
      <c r="A742" s="18" t="s">
        <v>471</v>
      </c>
      <c r="B742" s="12" t="s">
        <v>472</v>
      </c>
      <c r="C742" s="13"/>
      <c r="D742" s="14"/>
      <c r="E742" s="14"/>
      <c r="F742" s="15">
        <f>F743</f>
        <v>35900</v>
      </c>
      <c r="G742" s="15">
        <f t="shared" ref="G742:K744" si="250">G743</f>
        <v>0</v>
      </c>
      <c r="H742" s="15">
        <f t="shared" si="250"/>
        <v>0</v>
      </c>
      <c r="I742" s="15">
        <f t="shared" si="250"/>
        <v>0</v>
      </c>
      <c r="J742" s="15">
        <f t="shared" si="250"/>
        <v>35900</v>
      </c>
      <c r="K742" s="15">
        <f t="shared" si="250"/>
        <v>0</v>
      </c>
      <c r="L742" s="16"/>
      <c r="M742" s="16"/>
    </row>
    <row r="743" spans="1:13" ht="24" x14ac:dyDescent="0.2">
      <c r="A743" s="18" t="s">
        <v>37</v>
      </c>
      <c r="B743" s="12" t="s">
        <v>472</v>
      </c>
      <c r="C743" s="12" t="s">
        <v>92</v>
      </c>
      <c r="D743" s="14"/>
      <c r="E743" s="14"/>
      <c r="F743" s="15">
        <f>F744</f>
        <v>35900</v>
      </c>
      <c r="G743" s="15">
        <f t="shared" si="250"/>
        <v>0</v>
      </c>
      <c r="H743" s="15">
        <f t="shared" si="250"/>
        <v>0</v>
      </c>
      <c r="I743" s="15">
        <f t="shared" si="250"/>
        <v>0</v>
      </c>
      <c r="J743" s="15">
        <f t="shared" si="250"/>
        <v>35900</v>
      </c>
      <c r="K743" s="15">
        <f t="shared" si="250"/>
        <v>0</v>
      </c>
      <c r="L743" s="16"/>
      <c r="M743" s="16"/>
    </row>
    <row r="744" spans="1:13" x14ac:dyDescent="0.2">
      <c r="A744" s="18" t="s">
        <v>23</v>
      </c>
      <c r="B744" s="12" t="s">
        <v>472</v>
      </c>
      <c r="C744" s="12" t="s">
        <v>92</v>
      </c>
      <c r="D744" s="14" t="s">
        <v>24</v>
      </c>
      <c r="E744" s="14"/>
      <c r="F744" s="15">
        <f>F745</f>
        <v>35900</v>
      </c>
      <c r="G744" s="15">
        <f t="shared" si="250"/>
        <v>0</v>
      </c>
      <c r="H744" s="15">
        <f t="shared" si="250"/>
        <v>0</v>
      </c>
      <c r="I744" s="15">
        <f t="shared" si="250"/>
        <v>0</v>
      </c>
      <c r="J744" s="15">
        <f t="shared" si="250"/>
        <v>35900</v>
      </c>
      <c r="K744" s="15">
        <f t="shared" si="250"/>
        <v>0</v>
      </c>
      <c r="L744" s="16"/>
      <c r="M744" s="16"/>
    </row>
    <row r="745" spans="1:13" x14ac:dyDescent="0.2">
      <c r="A745" s="18" t="s">
        <v>460</v>
      </c>
      <c r="B745" s="12" t="s">
        <v>472</v>
      </c>
      <c r="C745" s="12" t="s">
        <v>92</v>
      </c>
      <c r="D745" s="14" t="s">
        <v>24</v>
      </c>
      <c r="E745" s="14" t="s">
        <v>270</v>
      </c>
      <c r="F745" s="15">
        <f>'[1]8. разд '!F698</f>
        <v>35900</v>
      </c>
      <c r="G745" s="15">
        <f>'[1]8. разд '!G698</f>
        <v>0</v>
      </c>
      <c r="H745" s="15">
        <f>'[1]8. разд '!H698</f>
        <v>0</v>
      </c>
      <c r="I745" s="15">
        <f>'[1]8. разд '!I698</f>
        <v>0</v>
      </c>
      <c r="J745" s="15">
        <f>'[1]8. разд '!J698</f>
        <v>35900</v>
      </c>
      <c r="K745" s="15">
        <f>'[1]8. разд '!K698</f>
        <v>0</v>
      </c>
      <c r="L745" s="16"/>
      <c r="M745" s="16"/>
    </row>
    <row r="746" spans="1:13" ht="24" x14ac:dyDescent="0.2">
      <c r="A746" s="25" t="s">
        <v>473</v>
      </c>
      <c r="B746" s="12" t="s">
        <v>474</v>
      </c>
      <c r="C746" s="12"/>
      <c r="D746" s="14"/>
      <c r="E746" s="14"/>
      <c r="F746" s="15">
        <f>F747+F751+F755+F759+F763+F767</f>
        <v>42688581.990000002</v>
      </c>
      <c r="G746" s="15">
        <f t="shared" ref="G746:K746" si="251">G747+G751+G755+G759+G763+G767</f>
        <v>0</v>
      </c>
      <c r="H746" s="15">
        <f t="shared" si="251"/>
        <v>0</v>
      </c>
      <c r="I746" s="15">
        <f t="shared" si="251"/>
        <v>0</v>
      </c>
      <c r="J746" s="15">
        <f t="shared" si="251"/>
        <v>42688581.990000002</v>
      </c>
      <c r="K746" s="15">
        <f t="shared" si="251"/>
        <v>0</v>
      </c>
      <c r="L746" s="16"/>
      <c r="M746" s="16"/>
    </row>
    <row r="747" spans="1:13" ht="36" x14ac:dyDescent="0.2">
      <c r="A747" s="18" t="s">
        <v>20</v>
      </c>
      <c r="B747" s="12" t="s">
        <v>475</v>
      </c>
      <c r="C747" s="13"/>
      <c r="D747" s="14"/>
      <c r="E747" s="14"/>
      <c r="F747" s="15">
        <f>F748</f>
        <v>977800</v>
      </c>
      <c r="G747" s="15">
        <f t="shared" ref="G747:K749" si="252">G748</f>
        <v>0</v>
      </c>
      <c r="H747" s="15">
        <f t="shared" si="252"/>
        <v>0</v>
      </c>
      <c r="I747" s="15">
        <f t="shared" si="252"/>
        <v>0</v>
      </c>
      <c r="J747" s="15">
        <f t="shared" si="252"/>
        <v>977800</v>
      </c>
      <c r="K747" s="15">
        <f t="shared" si="252"/>
        <v>0</v>
      </c>
      <c r="L747" s="16"/>
      <c r="M747" s="16"/>
    </row>
    <row r="748" spans="1:13" ht="24" x14ac:dyDescent="0.2">
      <c r="A748" s="18" t="s">
        <v>22</v>
      </c>
      <c r="B748" s="12" t="s">
        <v>475</v>
      </c>
      <c r="C748" s="13">
        <v>600</v>
      </c>
      <c r="D748" s="14"/>
      <c r="E748" s="14"/>
      <c r="F748" s="15">
        <f>F749</f>
        <v>977800</v>
      </c>
      <c r="G748" s="15">
        <f t="shared" si="252"/>
        <v>0</v>
      </c>
      <c r="H748" s="15">
        <f t="shared" si="252"/>
        <v>0</v>
      </c>
      <c r="I748" s="15">
        <f t="shared" si="252"/>
        <v>0</v>
      </c>
      <c r="J748" s="15">
        <f t="shared" si="252"/>
        <v>977800</v>
      </c>
      <c r="K748" s="15">
        <f t="shared" si="252"/>
        <v>0</v>
      </c>
      <c r="L748" s="16"/>
      <c r="M748" s="16"/>
    </row>
    <row r="749" spans="1:13" x14ac:dyDescent="0.2">
      <c r="A749" s="18" t="s">
        <v>23</v>
      </c>
      <c r="B749" s="12" t="s">
        <v>475</v>
      </c>
      <c r="C749" s="13">
        <v>600</v>
      </c>
      <c r="D749" s="12" t="s">
        <v>24</v>
      </c>
      <c r="E749" s="12"/>
      <c r="F749" s="15">
        <f>F750</f>
        <v>977800</v>
      </c>
      <c r="G749" s="15">
        <f t="shared" si="252"/>
        <v>0</v>
      </c>
      <c r="H749" s="15">
        <f t="shared" si="252"/>
        <v>0</v>
      </c>
      <c r="I749" s="15">
        <f t="shared" si="252"/>
        <v>0</v>
      </c>
      <c r="J749" s="15">
        <f t="shared" si="252"/>
        <v>977800</v>
      </c>
      <c r="K749" s="15">
        <f t="shared" si="252"/>
        <v>0</v>
      </c>
      <c r="L749" s="16"/>
      <c r="M749" s="16"/>
    </row>
    <row r="750" spans="1:13" x14ac:dyDescent="0.2">
      <c r="A750" s="18" t="s">
        <v>460</v>
      </c>
      <c r="B750" s="12" t="s">
        <v>475</v>
      </c>
      <c r="C750" s="13">
        <v>600</v>
      </c>
      <c r="D750" s="12" t="s">
        <v>24</v>
      </c>
      <c r="E750" s="12" t="s">
        <v>270</v>
      </c>
      <c r="F750" s="15">
        <f>'[1]8. разд '!F701</f>
        <v>977800</v>
      </c>
      <c r="G750" s="15">
        <f>'[1]8. разд '!G701</f>
        <v>0</v>
      </c>
      <c r="H750" s="15">
        <f>'[1]8. разд '!H701</f>
        <v>0</v>
      </c>
      <c r="I750" s="15">
        <f>'[1]8. разд '!I701</f>
        <v>0</v>
      </c>
      <c r="J750" s="15">
        <f>'[1]8. разд '!J701</f>
        <v>977800</v>
      </c>
      <c r="K750" s="15">
        <f>'[1]8. разд '!K701</f>
        <v>0</v>
      </c>
      <c r="L750" s="16"/>
      <c r="M750" s="16"/>
    </row>
    <row r="751" spans="1:13" ht="24" x14ac:dyDescent="0.2">
      <c r="A751" s="19" t="s">
        <v>26</v>
      </c>
      <c r="B751" s="12" t="s">
        <v>476</v>
      </c>
      <c r="C751" s="12"/>
      <c r="D751" s="14"/>
      <c r="E751" s="14"/>
      <c r="F751" s="15">
        <f>F752</f>
        <v>38979768.5</v>
      </c>
      <c r="G751" s="15">
        <f t="shared" ref="G751:K753" si="253">G752</f>
        <v>0</v>
      </c>
      <c r="H751" s="15">
        <f t="shared" si="253"/>
        <v>0</v>
      </c>
      <c r="I751" s="15">
        <f t="shared" si="253"/>
        <v>0</v>
      </c>
      <c r="J751" s="15">
        <f t="shared" si="253"/>
        <v>38979768.5</v>
      </c>
      <c r="K751" s="15">
        <f t="shared" si="253"/>
        <v>0</v>
      </c>
      <c r="L751" s="16"/>
      <c r="M751" s="16"/>
    </row>
    <row r="752" spans="1:13" ht="24" x14ac:dyDescent="0.2">
      <c r="A752" s="18" t="s">
        <v>22</v>
      </c>
      <c r="B752" s="12" t="s">
        <v>476</v>
      </c>
      <c r="C752" s="12" t="s">
        <v>87</v>
      </c>
      <c r="D752" s="14"/>
      <c r="E752" s="14"/>
      <c r="F752" s="15">
        <f>F753</f>
        <v>38979768.5</v>
      </c>
      <c r="G752" s="15">
        <f t="shared" si="253"/>
        <v>0</v>
      </c>
      <c r="H752" s="15">
        <f t="shared" si="253"/>
        <v>0</v>
      </c>
      <c r="I752" s="15">
        <f t="shared" si="253"/>
        <v>0</v>
      </c>
      <c r="J752" s="15">
        <f t="shared" si="253"/>
        <v>38979768.5</v>
      </c>
      <c r="K752" s="15">
        <f t="shared" si="253"/>
        <v>0</v>
      </c>
      <c r="L752" s="16"/>
      <c r="M752" s="16"/>
    </row>
    <row r="753" spans="1:13" x14ac:dyDescent="0.2">
      <c r="A753" s="18" t="s">
        <v>23</v>
      </c>
      <c r="B753" s="12" t="s">
        <v>476</v>
      </c>
      <c r="C753" s="12" t="s">
        <v>87</v>
      </c>
      <c r="D753" s="12" t="s">
        <v>24</v>
      </c>
      <c r="E753" s="12"/>
      <c r="F753" s="15">
        <f>F754</f>
        <v>38979768.5</v>
      </c>
      <c r="G753" s="15">
        <f t="shared" si="253"/>
        <v>0</v>
      </c>
      <c r="H753" s="15">
        <f t="shared" si="253"/>
        <v>0</v>
      </c>
      <c r="I753" s="15">
        <f t="shared" si="253"/>
        <v>0</v>
      </c>
      <c r="J753" s="15">
        <f t="shared" si="253"/>
        <v>38979768.5</v>
      </c>
      <c r="K753" s="15">
        <f t="shared" si="253"/>
        <v>0</v>
      </c>
      <c r="L753" s="16"/>
      <c r="M753" s="16"/>
    </row>
    <row r="754" spans="1:13" x14ac:dyDescent="0.2">
      <c r="A754" s="18" t="s">
        <v>460</v>
      </c>
      <c r="B754" s="12" t="s">
        <v>476</v>
      </c>
      <c r="C754" s="12" t="s">
        <v>87</v>
      </c>
      <c r="D754" s="12" t="s">
        <v>24</v>
      </c>
      <c r="E754" s="12" t="s">
        <v>270</v>
      </c>
      <c r="F754" s="15">
        <f>'[1]8. разд '!F703</f>
        <v>38979768.5</v>
      </c>
      <c r="G754" s="15">
        <f>'[1]8. разд '!G703</f>
        <v>0</v>
      </c>
      <c r="H754" s="15">
        <f>'[1]8. разд '!H703</f>
        <v>0</v>
      </c>
      <c r="I754" s="15">
        <f>'[1]8. разд '!I703</f>
        <v>0</v>
      </c>
      <c r="J754" s="15">
        <f>'[1]8. разд '!J703</f>
        <v>38979768.5</v>
      </c>
      <c r="K754" s="15">
        <f>'[1]8. разд '!K703</f>
        <v>0</v>
      </c>
      <c r="L754" s="16"/>
      <c r="M754" s="16"/>
    </row>
    <row r="755" spans="1:13" ht="24" x14ac:dyDescent="0.2">
      <c r="A755" s="19" t="s">
        <v>28</v>
      </c>
      <c r="B755" s="12" t="s">
        <v>477</v>
      </c>
      <c r="C755" s="12"/>
      <c r="D755" s="14"/>
      <c r="E755" s="14"/>
      <c r="F755" s="15">
        <f>F756</f>
        <v>323320</v>
      </c>
      <c r="G755" s="15">
        <f t="shared" ref="G755:K757" si="254">G756</f>
        <v>0</v>
      </c>
      <c r="H755" s="15">
        <f t="shared" si="254"/>
        <v>0</v>
      </c>
      <c r="I755" s="15">
        <f t="shared" si="254"/>
        <v>0</v>
      </c>
      <c r="J755" s="15">
        <f t="shared" si="254"/>
        <v>323320</v>
      </c>
      <c r="K755" s="15">
        <f t="shared" si="254"/>
        <v>0</v>
      </c>
      <c r="L755" s="16"/>
      <c r="M755" s="16"/>
    </row>
    <row r="756" spans="1:13" ht="24" x14ac:dyDescent="0.2">
      <c r="A756" s="18" t="s">
        <v>22</v>
      </c>
      <c r="B756" s="12" t="s">
        <v>477</v>
      </c>
      <c r="C756" s="12" t="s">
        <v>87</v>
      </c>
      <c r="D756" s="14"/>
      <c r="E756" s="14"/>
      <c r="F756" s="15">
        <f>F757</f>
        <v>323320</v>
      </c>
      <c r="G756" s="15">
        <f t="shared" si="254"/>
        <v>0</v>
      </c>
      <c r="H756" s="15">
        <f t="shared" si="254"/>
        <v>0</v>
      </c>
      <c r="I756" s="15">
        <f t="shared" si="254"/>
        <v>0</v>
      </c>
      <c r="J756" s="15">
        <f t="shared" si="254"/>
        <v>323320</v>
      </c>
      <c r="K756" s="15">
        <f t="shared" si="254"/>
        <v>0</v>
      </c>
      <c r="L756" s="16"/>
      <c r="M756" s="16"/>
    </row>
    <row r="757" spans="1:13" x14ac:dyDescent="0.2">
      <c r="A757" s="18" t="s">
        <v>23</v>
      </c>
      <c r="B757" s="12" t="s">
        <v>477</v>
      </c>
      <c r="C757" s="12" t="s">
        <v>87</v>
      </c>
      <c r="D757" s="12" t="s">
        <v>24</v>
      </c>
      <c r="E757" s="12"/>
      <c r="F757" s="15">
        <f>F758</f>
        <v>323320</v>
      </c>
      <c r="G757" s="15">
        <f t="shared" si="254"/>
        <v>0</v>
      </c>
      <c r="H757" s="15">
        <f t="shared" si="254"/>
        <v>0</v>
      </c>
      <c r="I757" s="15">
        <f t="shared" si="254"/>
        <v>0</v>
      </c>
      <c r="J757" s="15">
        <f t="shared" si="254"/>
        <v>323320</v>
      </c>
      <c r="K757" s="15">
        <f t="shared" si="254"/>
        <v>0</v>
      </c>
      <c r="L757" s="16"/>
      <c r="M757" s="16"/>
    </row>
    <row r="758" spans="1:13" x14ac:dyDescent="0.2">
      <c r="A758" s="18" t="s">
        <v>460</v>
      </c>
      <c r="B758" s="12" t="s">
        <v>477</v>
      </c>
      <c r="C758" s="12" t="s">
        <v>87</v>
      </c>
      <c r="D758" s="12" t="s">
        <v>24</v>
      </c>
      <c r="E758" s="12" t="s">
        <v>270</v>
      </c>
      <c r="F758" s="15">
        <f>'[1]8. разд '!F705</f>
        <v>323320</v>
      </c>
      <c r="G758" s="15">
        <f>'[1]8. разд '!G705</f>
        <v>0</v>
      </c>
      <c r="H758" s="15">
        <f>'[1]8. разд '!H705</f>
        <v>0</v>
      </c>
      <c r="I758" s="15">
        <f>'[1]8. разд '!I705</f>
        <v>0</v>
      </c>
      <c r="J758" s="15">
        <f>'[1]8. разд '!J705</f>
        <v>323320</v>
      </c>
      <c r="K758" s="15">
        <f>'[1]8. разд '!K705</f>
        <v>0</v>
      </c>
      <c r="L758" s="16"/>
      <c r="M758" s="16"/>
    </row>
    <row r="759" spans="1:13" ht="24" x14ac:dyDescent="0.2">
      <c r="A759" s="19" t="s">
        <v>30</v>
      </c>
      <c r="B759" s="12" t="s">
        <v>478</v>
      </c>
      <c r="C759" s="12"/>
      <c r="D759" s="14"/>
      <c r="E759" s="14"/>
      <c r="F759" s="15">
        <f>F760</f>
        <v>406034.18</v>
      </c>
      <c r="G759" s="15">
        <f t="shared" ref="G759:K761" si="255">G760</f>
        <v>0</v>
      </c>
      <c r="H759" s="15">
        <f t="shared" si="255"/>
        <v>0</v>
      </c>
      <c r="I759" s="15">
        <f t="shared" si="255"/>
        <v>0</v>
      </c>
      <c r="J759" s="15">
        <f t="shared" si="255"/>
        <v>406034.18</v>
      </c>
      <c r="K759" s="15">
        <f t="shared" si="255"/>
        <v>0</v>
      </c>
      <c r="L759" s="16"/>
      <c r="M759" s="16"/>
    </row>
    <row r="760" spans="1:13" ht="24" x14ac:dyDescent="0.2">
      <c r="A760" s="18" t="s">
        <v>22</v>
      </c>
      <c r="B760" s="12" t="s">
        <v>478</v>
      </c>
      <c r="C760" s="12" t="s">
        <v>87</v>
      </c>
      <c r="D760" s="14"/>
      <c r="E760" s="14"/>
      <c r="F760" s="15">
        <f>F761</f>
        <v>406034.18</v>
      </c>
      <c r="G760" s="15">
        <f t="shared" si="255"/>
        <v>0</v>
      </c>
      <c r="H760" s="15">
        <f t="shared" si="255"/>
        <v>0</v>
      </c>
      <c r="I760" s="15">
        <f t="shared" si="255"/>
        <v>0</v>
      </c>
      <c r="J760" s="15">
        <f t="shared" si="255"/>
        <v>406034.18</v>
      </c>
      <c r="K760" s="15">
        <f t="shared" si="255"/>
        <v>0</v>
      </c>
      <c r="L760" s="16"/>
      <c r="M760" s="16"/>
    </row>
    <row r="761" spans="1:13" x14ac:dyDescent="0.2">
      <c r="A761" s="18" t="s">
        <v>23</v>
      </c>
      <c r="B761" s="12" t="s">
        <v>478</v>
      </c>
      <c r="C761" s="12" t="s">
        <v>87</v>
      </c>
      <c r="D761" s="12" t="s">
        <v>24</v>
      </c>
      <c r="E761" s="12"/>
      <c r="F761" s="15">
        <f>F762</f>
        <v>406034.18</v>
      </c>
      <c r="G761" s="15">
        <f t="shared" si="255"/>
        <v>0</v>
      </c>
      <c r="H761" s="15">
        <f t="shared" si="255"/>
        <v>0</v>
      </c>
      <c r="I761" s="15">
        <f t="shared" si="255"/>
        <v>0</v>
      </c>
      <c r="J761" s="15">
        <f t="shared" si="255"/>
        <v>406034.18</v>
      </c>
      <c r="K761" s="15">
        <f t="shared" si="255"/>
        <v>0</v>
      </c>
      <c r="L761" s="16"/>
      <c r="M761" s="16"/>
    </row>
    <row r="762" spans="1:13" x14ac:dyDescent="0.2">
      <c r="A762" s="18" t="s">
        <v>460</v>
      </c>
      <c r="B762" s="12" t="s">
        <v>478</v>
      </c>
      <c r="C762" s="12" t="s">
        <v>87</v>
      </c>
      <c r="D762" s="12" t="s">
        <v>24</v>
      </c>
      <c r="E762" s="12" t="s">
        <v>270</v>
      </c>
      <c r="F762" s="15">
        <f>'[1]8. разд '!F707</f>
        <v>406034.18</v>
      </c>
      <c r="G762" s="15">
        <f>'[1]8. разд '!G707</f>
        <v>0</v>
      </c>
      <c r="H762" s="15">
        <f>'[1]8. разд '!H707</f>
        <v>0</v>
      </c>
      <c r="I762" s="15">
        <f>'[1]8. разд '!I707</f>
        <v>0</v>
      </c>
      <c r="J762" s="15">
        <f>'[1]8. разд '!J707</f>
        <v>406034.18</v>
      </c>
      <c r="K762" s="15">
        <f>'[1]8. разд '!K707</f>
        <v>0</v>
      </c>
      <c r="L762" s="16"/>
      <c r="M762" s="16"/>
    </row>
    <row r="763" spans="1:13" ht="24" x14ac:dyDescent="0.2">
      <c r="A763" s="19" t="s">
        <v>32</v>
      </c>
      <c r="B763" s="12" t="s">
        <v>479</v>
      </c>
      <c r="C763" s="12"/>
      <c r="D763" s="14"/>
      <c r="E763" s="14"/>
      <c r="F763" s="15">
        <f>F764</f>
        <v>2001659.31</v>
      </c>
      <c r="G763" s="15">
        <f t="shared" ref="G763:K765" si="256">G764</f>
        <v>0</v>
      </c>
      <c r="H763" s="15">
        <f t="shared" si="256"/>
        <v>0</v>
      </c>
      <c r="I763" s="15">
        <f t="shared" si="256"/>
        <v>0</v>
      </c>
      <c r="J763" s="15">
        <f t="shared" si="256"/>
        <v>2001659.31</v>
      </c>
      <c r="K763" s="15">
        <f t="shared" si="256"/>
        <v>0</v>
      </c>
      <c r="L763" s="16"/>
      <c r="M763" s="16"/>
    </row>
    <row r="764" spans="1:13" ht="24" x14ac:dyDescent="0.2">
      <c r="A764" s="18" t="s">
        <v>22</v>
      </c>
      <c r="B764" s="12" t="s">
        <v>479</v>
      </c>
      <c r="C764" s="12" t="s">
        <v>87</v>
      </c>
      <c r="D764" s="14"/>
      <c r="E764" s="14"/>
      <c r="F764" s="15">
        <f>F765</f>
        <v>2001659.31</v>
      </c>
      <c r="G764" s="15">
        <f t="shared" si="256"/>
        <v>0</v>
      </c>
      <c r="H764" s="15">
        <f t="shared" si="256"/>
        <v>0</v>
      </c>
      <c r="I764" s="15">
        <f t="shared" si="256"/>
        <v>0</v>
      </c>
      <c r="J764" s="15">
        <f t="shared" si="256"/>
        <v>2001659.31</v>
      </c>
      <c r="K764" s="15">
        <f t="shared" si="256"/>
        <v>0</v>
      </c>
      <c r="L764" s="16"/>
      <c r="M764" s="16"/>
    </row>
    <row r="765" spans="1:13" x14ac:dyDescent="0.2">
      <c r="A765" s="18" t="s">
        <v>23</v>
      </c>
      <c r="B765" s="12" t="s">
        <v>479</v>
      </c>
      <c r="C765" s="12" t="s">
        <v>87</v>
      </c>
      <c r="D765" s="12" t="s">
        <v>24</v>
      </c>
      <c r="E765" s="12"/>
      <c r="F765" s="15">
        <f>F766</f>
        <v>2001659.31</v>
      </c>
      <c r="G765" s="15">
        <f t="shared" si="256"/>
        <v>0</v>
      </c>
      <c r="H765" s="15">
        <f t="shared" si="256"/>
        <v>0</v>
      </c>
      <c r="I765" s="15">
        <f t="shared" si="256"/>
        <v>0</v>
      </c>
      <c r="J765" s="15">
        <f t="shared" si="256"/>
        <v>2001659.31</v>
      </c>
      <c r="K765" s="15">
        <f t="shared" si="256"/>
        <v>0</v>
      </c>
      <c r="L765" s="16"/>
      <c r="M765" s="16"/>
    </row>
    <row r="766" spans="1:13" x14ac:dyDescent="0.2">
      <c r="A766" s="18" t="s">
        <v>460</v>
      </c>
      <c r="B766" s="12" t="s">
        <v>479</v>
      </c>
      <c r="C766" s="12" t="s">
        <v>87</v>
      </c>
      <c r="D766" s="12" t="s">
        <v>24</v>
      </c>
      <c r="E766" s="12" t="s">
        <v>270</v>
      </c>
      <c r="F766" s="15">
        <f>'[1]8. разд '!F709</f>
        <v>2001659.31</v>
      </c>
      <c r="G766" s="15">
        <f>'[1]8. разд '!G709</f>
        <v>0</v>
      </c>
      <c r="H766" s="15">
        <f>'[1]8. разд '!H709</f>
        <v>0</v>
      </c>
      <c r="I766" s="15">
        <f>'[1]8. разд '!I709</f>
        <v>0</v>
      </c>
      <c r="J766" s="15">
        <f>'[1]8. разд '!J709</f>
        <v>2001659.31</v>
      </c>
      <c r="K766" s="15">
        <f>'[1]8. разд '!K709</f>
        <v>0</v>
      </c>
      <c r="L766" s="16"/>
      <c r="M766" s="16"/>
    </row>
    <row r="767" spans="1:13" hidden="1" x14ac:dyDescent="0.2">
      <c r="A767" s="18" t="s">
        <v>217</v>
      </c>
      <c r="B767" s="12" t="s">
        <v>480</v>
      </c>
      <c r="C767" s="12"/>
      <c r="D767" s="14"/>
      <c r="E767" s="14"/>
      <c r="F767" s="15">
        <f>F768</f>
        <v>0</v>
      </c>
      <c r="G767" s="15">
        <f t="shared" ref="G767:K769" si="257">G768</f>
        <v>0</v>
      </c>
      <c r="H767" s="15">
        <f t="shared" si="257"/>
        <v>0</v>
      </c>
      <c r="I767" s="15">
        <f t="shared" si="257"/>
        <v>0</v>
      </c>
      <c r="J767" s="15">
        <f t="shared" si="257"/>
        <v>0</v>
      </c>
      <c r="K767" s="15">
        <f t="shared" si="257"/>
        <v>0</v>
      </c>
      <c r="L767" s="16"/>
      <c r="M767" s="16"/>
    </row>
    <row r="768" spans="1:13" ht="24" hidden="1" x14ac:dyDescent="0.2">
      <c r="A768" s="18" t="s">
        <v>22</v>
      </c>
      <c r="B768" s="12" t="s">
        <v>480</v>
      </c>
      <c r="C768" s="12" t="s">
        <v>87</v>
      </c>
      <c r="D768" s="14"/>
      <c r="E768" s="14"/>
      <c r="F768" s="15">
        <f>F769</f>
        <v>0</v>
      </c>
      <c r="G768" s="15">
        <f t="shared" si="257"/>
        <v>0</v>
      </c>
      <c r="H768" s="15">
        <f t="shared" si="257"/>
        <v>0</v>
      </c>
      <c r="I768" s="15">
        <f t="shared" si="257"/>
        <v>0</v>
      </c>
      <c r="J768" s="15">
        <f t="shared" si="257"/>
        <v>0</v>
      </c>
      <c r="K768" s="15">
        <f t="shared" si="257"/>
        <v>0</v>
      </c>
      <c r="L768" s="16"/>
      <c r="M768" s="16"/>
    </row>
    <row r="769" spans="1:13" hidden="1" x14ac:dyDescent="0.2">
      <c r="A769" s="18" t="s">
        <v>23</v>
      </c>
      <c r="B769" s="12" t="s">
        <v>480</v>
      </c>
      <c r="C769" s="12" t="s">
        <v>87</v>
      </c>
      <c r="D769" s="12" t="s">
        <v>24</v>
      </c>
      <c r="E769" s="12"/>
      <c r="F769" s="15">
        <f>F770</f>
        <v>0</v>
      </c>
      <c r="G769" s="15">
        <f t="shared" si="257"/>
        <v>0</v>
      </c>
      <c r="H769" s="15">
        <f t="shared" si="257"/>
        <v>0</v>
      </c>
      <c r="I769" s="15">
        <f t="shared" si="257"/>
        <v>0</v>
      </c>
      <c r="J769" s="15">
        <f t="shared" si="257"/>
        <v>0</v>
      </c>
      <c r="K769" s="15">
        <f t="shared" si="257"/>
        <v>0</v>
      </c>
      <c r="L769" s="16"/>
      <c r="M769" s="16"/>
    </row>
    <row r="770" spans="1:13" hidden="1" x14ac:dyDescent="0.2">
      <c r="A770" s="18" t="s">
        <v>460</v>
      </c>
      <c r="B770" s="12" t="s">
        <v>480</v>
      </c>
      <c r="C770" s="12" t="s">
        <v>87</v>
      </c>
      <c r="D770" s="12" t="s">
        <v>24</v>
      </c>
      <c r="E770" s="12" t="s">
        <v>270</v>
      </c>
      <c r="F770" s="15">
        <f>'[1]8. разд '!F711</f>
        <v>0</v>
      </c>
      <c r="G770" s="15">
        <f>'[1]8. разд '!G711</f>
        <v>0</v>
      </c>
      <c r="H770" s="15">
        <f>'[1]8. разд '!H711</f>
        <v>0</v>
      </c>
      <c r="I770" s="15">
        <f>'[1]8. разд '!I711</f>
        <v>0</v>
      </c>
      <c r="J770" s="15">
        <f>'[1]8. разд '!J711</f>
        <v>0</v>
      </c>
      <c r="K770" s="15">
        <f>'[1]8. разд '!K711</f>
        <v>0</v>
      </c>
      <c r="L770" s="16"/>
      <c r="M770" s="16"/>
    </row>
    <row r="771" spans="1:13" ht="36" x14ac:dyDescent="0.2">
      <c r="A771" s="25" t="s">
        <v>481</v>
      </c>
      <c r="B771" s="12" t="s">
        <v>482</v>
      </c>
      <c r="C771" s="12"/>
      <c r="D771" s="14"/>
      <c r="E771" s="14"/>
      <c r="F771" s="15">
        <f>F772+F776+F780+F784+F788</f>
        <v>20047125.189999998</v>
      </c>
      <c r="G771" s="15">
        <f t="shared" ref="G771:K771" si="258">G772+G776+G780+G784+G788</f>
        <v>0</v>
      </c>
      <c r="H771" s="15">
        <f t="shared" si="258"/>
        <v>0</v>
      </c>
      <c r="I771" s="15">
        <f t="shared" si="258"/>
        <v>0</v>
      </c>
      <c r="J771" s="15">
        <f t="shared" si="258"/>
        <v>20047125.189999998</v>
      </c>
      <c r="K771" s="15">
        <f t="shared" si="258"/>
        <v>0</v>
      </c>
      <c r="L771" s="16"/>
      <c r="M771" s="16"/>
    </row>
    <row r="772" spans="1:13" ht="36" x14ac:dyDescent="0.2">
      <c r="A772" s="18" t="s">
        <v>20</v>
      </c>
      <c r="B772" s="12" t="s">
        <v>483</v>
      </c>
      <c r="C772" s="13"/>
      <c r="D772" s="14"/>
      <c r="E772" s="14"/>
      <c r="F772" s="15">
        <f>F773</f>
        <v>261000</v>
      </c>
      <c r="G772" s="15">
        <f t="shared" ref="G772:K774" si="259">G773</f>
        <v>0</v>
      </c>
      <c r="H772" s="15">
        <f t="shared" si="259"/>
        <v>0</v>
      </c>
      <c r="I772" s="15">
        <f t="shared" si="259"/>
        <v>0</v>
      </c>
      <c r="J772" s="15">
        <f t="shared" si="259"/>
        <v>261000</v>
      </c>
      <c r="K772" s="15">
        <f t="shared" si="259"/>
        <v>0</v>
      </c>
      <c r="L772" s="16"/>
      <c r="M772" s="16"/>
    </row>
    <row r="773" spans="1:13" ht="24" x14ac:dyDescent="0.2">
      <c r="A773" s="18" t="s">
        <v>22</v>
      </c>
      <c r="B773" s="12" t="s">
        <v>483</v>
      </c>
      <c r="C773" s="13">
        <v>600</v>
      </c>
      <c r="D773" s="14"/>
      <c r="E773" s="14"/>
      <c r="F773" s="15">
        <f>F774</f>
        <v>261000</v>
      </c>
      <c r="G773" s="15">
        <f t="shared" si="259"/>
        <v>0</v>
      </c>
      <c r="H773" s="15">
        <f t="shared" si="259"/>
        <v>0</v>
      </c>
      <c r="I773" s="15">
        <f t="shared" si="259"/>
        <v>0</v>
      </c>
      <c r="J773" s="15">
        <f t="shared" si="259"/>
        <v>261000</v>
      </c>
      <c r="K773" s="15">
        <f t="shared" si="259"/>
        <v>0</v>
      </c>
      <c r="L773" s="16"/>
      <c r="M773" s="16"/>
    </row>
    <row r="774" spans="1:13" x14ac:dyDescent="0.2">
      <c r="A774" s="18" t="s">
        <v>23</v>
      </c>
      <c r="B774" s="12" t="s">
        <v>483</v>
      </c>
      <c r="C774" s="13">
        <v>600</v>
      </c>
      <c r="D774" s="12" t="s">
        <v>24</v>
      </c>
      <c r="E774" s="12"/>
      <c r="F774" s="15">
        <f>F775</f>
        <v>261000</v>
      </c>
      <c r="G774" s="15">
        <f t="shared" si="259"/>
        <v>0</v>
      </c>
      <c r="H774" s="15">
        <f t="shared" si="259"/>
        <v>0</v>
      </c>
      <c r="I774" s="15">
        <f t="shared" si="259"/>
        <v>0</v>
      </c>
      <c r="J774" s="15">
        <f t="shared" si="259"/>
        <v>261000</v>
      </c>
      <c r="K774" s="15">
        <f t="shared" si="259"/>
        <v>0</v>
      </c>
      <c r="L774" s="16"/>
      <c r="M774" s="16"/>
    </row>
    <row r="775" spans="1:13" x14ac:dyDescent="0.2">
      <c r="A775" s="18" t="s">
        <v>460</v>
      </c>
      <c r="B775" s="12" t="s">
        <v>483</v>
      </c>
      <c r="C775" s="13">
        <v>600</v>
      </c>
      <c r="D775" s="12" t="s">
        <v>24</v>
      </c>
      <c r="E775" s="12" t="s">
        <v>270</v>
      </c>
      <c r="F775" s="15">
        <f>'[1]8. разд '!F714</f>
        <v>261000</v>
      </c>
      <c r="G775" s="15">
        <f>'[1]8. разд '!G714</f>
        <v>0</v>
      </c>
      <c r="H775" s="15">
        <f>'[1]8. разд '!H714</f>
        <v>0</v>
      </c>
      <c r="I775" s="15">
        <f>'[1]8. разд '!I714</f>
        <v>0</v>
      </c>
      <c r="J775" s="15">
        <f>'[1]8. разд '!J714</f>
        <v>261000</v>
      </c>
      <c r="K775" s="15">
        <f>'[1]8. разд '!K714</f>
        <v>0</v>
      </c>
      <c r="L775" s="16"/>
      <c r="M775" s="16"/>
    </row>
    <row r="776" spans="1:13" ht="24" x14ac:dyDescent="0.2">
      <c r="A776" s="19" t="s">
        <v>26</v>
      </c>
      <c r="B776" s="12" t="s">
        <v>484</v>
      </c>
      <c r="C776" s="12"/>
      <c r="D776" s="14"/>
      <c r="E776" s="14"/>
      <c r="F776" s="15">
        <f>F777</f>
        <v>16500718.109999999</v>
      </c>
      <c r="G776" s="15">
        <f t="shared" ref="G776:K778" si="260">G777</f>
        <v>0</v>
      </c>
      <c r="H776" s="15">
        <f t="shared" si="260"/>
        <v>0</v>
      </c>
      <c r="I776" s="15">
        <f t="shared" si="260"/>
        <v>0</v>
      </c>
      <c r="J776" s="15">
        <f t="shared" si="260"/>
        <v>16500718.109999999</v>
      </c>
      <c r="K776" s="15">
        <f t="shared" si="260"/>
        <v>0</v>
      </c>
      <c r="L776" s="16"/>
      <c r="M776" s="16"/>
    </row>
    <row r="777" spans="1:13" ht="24" x14ac:dyDescent="0.2">
      <c r="A777" s="18" t="s">
        <v>22</v>
      </c>
      <c r="B777" s="12" t="s">
        <v>484</v>
      </c>
      <c r="C777" s="12" t="s">
        <v>87</v>
      </c>
      <c r="D777" s="14"/>
      <c r="E777" s="14"/>
      <c r="F777" s="15">
        <f>F778</f>
        <v>16500718.109999999</v>
      </c>
      <c r="G777" s="15">
        <f t="shared" si="260"/>
        <v>0</v>
      </c>
      <c r="H777" s="15">
        <f t="shared" si="260"/>
        <v>0</v>
      </c>
      <c r="I777" s="15">
        <f t="shared" si="260"/>
        <v>0</v>
      </c>
      <c r="J777" s="15">
        <f t="shared" si="260"/>
        <v>16500718.109999999</v>
      </c>
      <c r="K777" s="15">
        <f t="shared" si="260"/>
        <v>0</v>
      </c>
      <c r="L777" s="16"/>
      <c r="M777" s="16"/>
    </row>
    <row r="778" spans="1:13" x14ac:dyDescent="0.2">
      <c r="A778" s="18" t="s">
        <v>23</v>
      </c>
      <c r="B778" s="12" t="s">
        <v>484</v>
      </c>
      <c r="C778" s="12" t="s">
        <v>87</v>
      </c>
      <c r="D778" s="12" t="s">
        <v>24</v>
      </c>
      <c r="E778" s="12"/>
      <c r="F778" s="15">
        <f>F779</f>
        <v>16500718.109999999</v>
      </c>
      <c r="G778" s="15">
        <f t="shared" si="260"/>
        <v>0</v>
      </c>
      <c r="H778" s="15">
        <f t="shared" si="260"/>
        <v>0</v>
      </c>
      <c r="I778" s="15">
        <f t="shared" si="260"/>
        <v>0</v>
      </c>
      <c r="J778" s="15">
        <f t="shared" si="260"/>
        <v>16500718.109999999</v>
      </c>
      <c r="K778" s="15">
        <f t="shared" si="260"/>
        <v>0</v>
      </c>
      <c r="L778" s="16"/>
      <c r="M778" s="16"/>
    </row>
    <row r="779" spans="1:13" x14ac:dyDescent="0.2">
      <c r="A779" s="18" t="s">
        <v>460</v>
      </c>
      <c r="B779" s="12" t="s">
        <v>484</v>
      </c>
      <c r="C779" s="12" t="s">
        <v>87</v>
      </c>
      <c r="D779" s="12" t="s">
        <v>24</v>
      </c>
      <c r="E779" s="12" t="s">
        <v>270</v>
      </c>
      <c r="F779" s="15">
        <f>'[1]8. разд '!F716</f>
        <v>16500718.109999999</v>
      </c>
      <c r="G779" s="15">
        <f>'[1]8. разд '!G716</f>
        <v>0</v>
      </c>
      <c r="H779" s="15">
        <f>'[1]8. разд '!H716</f>
        <v>0</v>
      </c>
      <c r="I779" s="15">
        <f>'[1]8. разд '!I716</f>
        <v>0</v>
      </c>
      <c r="J779" s="15">
        <f>'[1]8. разд '!J716</f>
        <v>16500718.109999999</v>
      </c>
      <c r="K779" s="15">
        <f>'[1]8. разд '!K716</f>
        <v>0</v>
      </c>
      <c r="L779" s="16"/>
      <c r="M779" s="16"/>
    </row>
    <row r="780" spans="1:13" ht="24" x14ac:dyDescent="0.2">
      <c r="A780" s="19" t="s">
        <v>28</v>
      </c>
      <c r="B780" s="12" t="s">
        <v>485</v>
      </c>
      <c r="C780" s="12"/>
      <c r="D780" s="14"/>
      <c r="E780" s="14"/>
      <c r="F780" s="15">
        <f>F781</f>
        <v>270340</v>
      </c>
      <c r="G780" s="15">
        <f t="shared" ref="G780:K782" si="261">G781</f>
        <v>0</v>
      </c>
      <c r="H780" s="15">
        <f t="shared" si="261"/>
        <v>0</v>
      </c>
      <c r="I780" s="15">
        <f t="shared" si="261"/>
        <v>0</v>
      </c>
      <c r="J780" s="15">
        <f t="shared" si="261"/>
        <v>270340</v>
      </c>
      <c r="K780" s="15">
        <f t="shared" si="261"/>
        <v>0</v>
      </c>
      <c r="L780" s="16"/>
      <c r="M780" s="16"/>
    </row>
    <row r="781" spans="1:13" ht="24" x14ac:dyDescent="0.2">
      <c r="A781" s="18" t="s">
        <v>22</v>
      </c>
      <c r="B781" s="12" t="s">
        <v>485</v>
      </c>
      <c r="C781" s="12" t="s">
        <v>87</v>
      </c>
      <c r="D781" s="14"/>
      <c r="E781" s="14"/>
      <c r="F781" s="15">
        <f>F782</f>
        <v>270340</v>
      </c>
      <c r="G781" s="15">
        <f t="shared" si="261"/>
        <v>0</v>
      </c>
      <c r="H781" s="15">
        <f t="shared" si="261"/>
        <v>0</v>
      </c>
      <c r="I781" s="15">
        <f t="shared" si="261"/>
        <v>0</v>
      </c>
      <c r="J781" s="15">
        <f t="shared" si="261"/>
        <v>270340</v>
      </c>
      <c r="K781" s="15">
        <f t="shared" si="261"/>
        <v>0</v>
      </c>
      <c r="L781" s="16"/>
      <c r="M781" s="16"/>
    </row>
    <row r="782" spans="1:13" x14ac:dyDescent="0.2">
      <c r="A782" s="18" t="s">
        <v>23</v>
      </c>
      <c r="B782" s="12" t="s">
        <v>485</v>
      </c>
      <c r="C782" s="12" t="s">
        <v>87</v>
      </c>
      <c r="D782" s="12" t="s">
        <v>24</v>
      </c>
      <c r="E782" s="12"/>
      <c r="F782" s="15">
        <f>F783</f>
        <v>270340</v>
      </c>
      <c r="G782" s="15">
        <f t="shared" si="261"/>
        <v>0</v>
      </c>
      <c r="H782" s="15">
        <f t="shared" si="261"/>
        <v>0</v>
      </c>
      <c r="I782" s="15">
        <f t="shared" si="261"/>
        <v>0</v>
      </c>
      <c r="J782" s="15">
        <f t="shared" si="261"/>
        <v>270340</v>
      </c>
      <c r="K782" s="15">
        <f t="shared" si="261"/>
        <v>0</v>
      </c>
      <c r="L782" s="16"/>
      <c r="M782" s="16"/>
    </row>
    <row r="783" spans="1:13" x14ac:dyDescent="0.2">
      <c r="A783" s="18" t="s">
        <v>460</v>
      </c>
      <c r="B783" s="12" t="s">
        <v>485</v>
      </c>
      <c r="C783" s="12" t="s">
        <v>87</v>
      </c>
      <c r="D783" s="12" t="s">
        <v>24</v>
      </c>
      <c r="E783" s="12" t="s">
        <v>270</v>
      </c>
      <c r="F783" s="15">
        <f>'[1]8. разд '!F718</f>
        <v>270340</v>
      </c>
      <c r="G783" s="15">
        <f>'[1]8. разд '!G718</f>
        <v>0</v>
      </c>
      <c r="H783" s="15">
        <f>'[1]8. разд '!H718</f>
        <v>0</v>
      </c>
      <c r="I783" s="15">
        <f>'[1]8. разд '!I718</f>
        <v>0</v>
      </c>
      <c r="J783" s="15">
        <f>'[1]8. разд '!J718</f>
        <v>270340</v>
      </c>
      <c r="K783" s="15">
        <f>'[1]8. разд '!K718</f>
        <v>0</v>
      </c>
      <c r="L783" s="16"/>
      <c r="M783" s="16"/>
    </row>
    <row r="784" spans="1:13" ht="24" x14ac:dyDescent="0.2">
      <c r="A784" s="19" t="s">
        <v>30</v>
      </c>
      <c r="B784" s="12" t="s">
        <v>486</v>
      </c>
      <c r="C784" s="12"/>
      <c r="D784" s="14"/>
      <c r="E784" s="14"/>
      <c r="F784" s="15">
        <f>F785</f>
        <v>547779.88</v>
      </c>
      <c r="G784" s="15">
        <f t="shared" ref="G784:K786" si="262">G785</f>
        <v>0</v>
      </c>
      <c r="H784" s="15">
        <f t="shared" si="262"/>
        <v>0</v>
      </c>
      <c r="I784" s="15">
        <f t="shared" si="262"/>
        <v>0</v>
      </c>
      <c r="J784" s="15">
        <f t="shared" si="262"/>
        <v>547779.88</v>
      </c>
      <c r="K784" s="15">
        <f t="shared" si="262"/>
        <v>0</v>
      </c>
      <c r="L784" s="16"/>
      <c r="M784" s="16"/>
    </row>
    <row r="785" spans="1:13" ht="24" x14ac:dyDescent="0.2">
      <c r="A785" s="18" t="s">
        <v>22</v>
      </c>
      <c r="B785" s="12" t="s">
        <v>486</v>
      </c>
      <c r="C785" s="12" t="s">
        <v>87</v>
      </c>
      <c r="D785" s="14"/>
      <c r="E785" s="14"/>
      <c r="F785" s="15">
        <f>F786</f>
        <v>547779.88</v>
      </c>
      <c r="G785" s="15">
        <f t="shared" si="262"/>
        <v>0</v>
      </c>
      <c r="H785" s="15">
        <f t="shared" si="262"/>
        <v>0</v>
      </c>
      <c r="I785" s="15">
        <f t="shared" si="262"/>
        <v>0</v>
      </c>
      <c r="J785" s="15">
        <f t="shared" si="262"/>
        <v>547779.88</v>
      </c>
      <c r="K785" s="15">
        <f t="shared" si="262"/>
        <v>0</v>
      </c>
      <c r="L785" s="16"/>
      <c r="M785" s="16"/>
    </row>
    <row r="786" spans="1:13" x14ac:dyDescent="0.2">
      <c r="A786" s="18" t="s">
        <v>23</v>
      </c>
      <c r="B786" s="12" t="s">
        <v>486</v>
      </c>
      <c r="C786" s="12" t="s">
        <v>87</v>
      </c>
      <c r="D786" s="12" t="s">
        <v>24</v>
      </c>
      <c r="E786" s="12"/>
      <c r="F786" s="15">
        <f>F787</f>
        <v>547779.88</v>
      </c>
      <c r="G786" s="15">
        <f t="shared" si="262"/>
        <v>0</v>
      </c>
      <c r="H786" s="15">
        <f t="shared" si="262"/>
        <v>0</v>
      </c>
      <c r="I786" s="15">
        <f t="shared" si="262"/>
        <v>0</v>
      </c>
      <c r="J786" s="15">
        <f t="shared" si="262"/>
        <v>547779.88</v>
      </c>
      <c r="K786" s="15">
        <f t="shared" si="262"/>
        <v>0</v>
      </c>
      <c r="L786" s="16"/>
      <c r="M786" s="16"/>
    </row>
    <row r="787" spans="1:13" x14ac:dyDescent="0.2">
      <c r="A787" s="18" t="s">
        <v>460</v>
      </c>
      <c r="B787" s="12" t="s">
        <v>486</v>
      </c>
      <c r="C787" s="12" t="s">
        <v>87</v>
      </c>
      <c r="D787" s="12" t="s">
        <v>24</v>
      </c>
      <c r="E787" s="12" t="s">
        <v>270</v>
      </c>
      <c r="F787" s="15">
        <f>'[1]8. разд '!F720</f>
        <v>547779.88</v>
      </c>
      <c r="G787" s="15">
        <f>'[1]8. разд '!G720</f>
        <v>0</v>
      </c>
      <c r="H787" s="15">
        <f>'[1]8. разд '!H720</f>
        <v>0</v>
      </c>
      <c r="I787" s="15">
        <f>'[1]8. разд '!I720</f>
        <v>0</v>
      </c>
      <c r="J787" s="15">
        <f>'[1]8. разд '!J720</f>
        <v>547779.88</v>
      </c>
      <c r="K787" s="15">
        <f>'[1]8. разд '!K720</f>
        <v>0</v>
      </c>
      <c r="L787" s="16"/>
      <c r="M787" s="16"/>
    </row>
    <row r="788" spans="1:13" ht="24" x14ac:dyDescent="0.2">
      <c r="A788" s="19" t="s">
        <v>32</v>
      </c>
      <c r="B788" s="12" t="s">
        <v>487</v>
      </c>
      <c r="C788" s="12"/>
      <c r="D788" s="14"/>
      <c r="E788" s="14"/>
      <c r="F788" s="15">
        <f>F789</f>
        <v>2467287.2000000002</v>
      </c>
      <c r="G788" s="15">
        <f t="shared" ref="G788:K790" si="263">G789</f>
        <v>0</v>
      </c>
      <c r="H788" s="15">
        <f t="shared" si="263"/>
        <v>0</v>
      </c>
      <c r="I788" s="15">
        <f t="shared" si="263"/>
        <v>0</v>
      </c>
      <c r="J788" s="15">
        <f t="shared" si="263"/>
        <v>2467287.2000000002</v>
      </c>
      <c r="K788" s="15">
        <f t="shared" si="263"/>
        <v>0</v>
      </c>
      <c r="L788" s="16"/>
      <c r="M788" s="16"/>
    </row>
    <row r="789" spans="1:13" ht="24" x14ac:dyDescent="0.2">
      <c r="A789" s="18" t="s">
        <v>22</v>
      </c>
      <c r="B789" s="12" t="s">
        <v>487</v>
      </c>
      <c r="C789" s="12" t="s">
        <v>87</v>
      </c>
      <c r="D789" s="14"/>
      <c r="E789" s="14"/>
      <c r="F789" s="15">
        <f>F790</f>
        <v>2467287.2000000002</v>
      </c>
      <c r="G789" s="15">
        <f t="shared" si="263"/>
        <v>0</v>
      </c>
      <c r="H789" s="15">
        <f t="shared" si="263"/>
        <v>0</v>
      </c>
      <c r="I789" s="15">
        <f t="shared" si="263"/>
        <v>0</v>
      </c>
      <c r="J789" s="15">
        <f t="shared" si="263"/>
        <v>2467287.2000000002</v>
      </c>
      <c r="K789" s="15">
        <f t="shared" si="263"/>
        <v>0</v>
      </c>
      <c r="L789" s="16"/>
      <c r="M789" s="16"/>
    </row>
    <row r="790" spans="1:13" x14ac:dyDescent="0.2">
      <c r="A790" s="18" t="s">
        <v>23</v>
      </c>
      <c r="B790" s="12" t="s">
        <v>487</v>
      </c>
      <c r="C790" s="12" t="s">
        <v>87</v>
      </c>
      <c r="D790" s="12" t="s">
        <v>24</v>
      </c>
      <c r="E790" s="12"/>
      <c r="F790" s="15">
        <f>F791</f>
        <v>2467287.2000000002</v>
      </c>
      <c r="G790" s="15">
        <f t="shared" si="263"/>
        <v>0</v>
      </c>
      <c r="H790" s="15">
        <f t="shared" si="263"/>
        <v>0</v>
      </c>
      <c r="I790" s="15">
        <f t="shared" si="263"/>
        <v>0</v>
      </c>
      <c r="J790" s="15">
        <f t="shared" si="263"/>
        <v>2467287.2000000002</v>
      </c>
      <c r="K790" s="15">
        <f t="shared" si="263"/>
        <v>0</v>
      </c>
      <c r="L790" s="16"/>
      <c r="M790" s="16"/>
    </row>
    <row r="791" spans="1:13" x14ac:dyDescent="0.2">
      <c r="A791" s="18" t="s">
        <v>460</v>
      </c>
      <c r="B791" s="12" t="s">
        <v>487</v>
      </c>
      <c r="C791" s="12" t="s">
        <v>87</v>
      </c>
      <c r="D791" s="12" t="s">
        <v>24</v>
      </c>
      <c r="E791" s="12" t="s">
        <v>270</v>
      </c>
      <c r="F791" s="15">
        <f>'[1]8. разд '!F722</f>
        <v>2467287.2000000002</v>
      </c>
      <c r="G791" s="15">
        <f>'[1]8. разд '!G722</f>
        <v>0</v>
      </c>
      <c r="H791" s="15">
        <f>'[1]8. разд '!H722</f>
        <v>0</v>
      </c>
      <c r="I791" s="15">
        <f>'[1]8. разд '!I722</f>
        <v>0</v>
      </c>
      <c r="J791" s="15">
        <f>'[1]8. разд '!J722</f>
        <v>2467287.2000000002</v>
      </c>
      <c r="K791" s="15">
        <f>'[1]8. разд '!K722</f>
        <v>0</v>
      </c>
      <c r="L791" s="16"/>
      <c r="M791" s="16"/>
    </row>
    <row r="792" spans="1:13" ht="24" x14ac:dyDescent="0.2">
      <c r="A792" s="25" t="s">
        <v>488</v>
      </c>
      <c r="B792" s="12" t="s">
        <v>489</v>
      </c>
      <c r="C792" s="12"/>
      <c r="D792" s="14"/>
      <c r="E792" s="14"/>
      <c r="F792" s="15">
        <f>F793+F797+F801+F805+F809</f>
        <v>17425321.219999999</v>
      </c>
      <c r="G792" s="15">
        <f t="shared" ref="G792:K792" si="264">G793+G797+G801+G805+G809</f>
        <v>0</v>
      </c>
      <c r="H792" s="15">
        <f t="shared" si="264"/>
        <v>0</v>
      </c>
      <c r="I792" s="15">
        <f t="shared" si="264"/>
        <v>0</v>
      </c>
      <c r="J792" s="15">
        <f t="shared" si="264"/>
        <v>17425321.219999999</v>
      </c>
      <c r="K792" s="15">
        <f t="shared" si="264"/>
        <v>0</v>
      </c>
      <c r="L792" s="16"/>
      <c r="M792" s="16"/>
    </row>
    <row r="793" spans="1:13" ht="36" x14ac:dyDescent="0.2">
      <c r="A793" s="18" t="s">
        <v>20</v>
      </c>
      <c r="B793" s="12" t="s">
        <v>490</v>
      </c>
      <c r="C793" s="13"/>
      <c r="D793" s="14"/>
      <c r="E793" s="14"/>
      <c r="F793" s="15">
        <f>F794</f>
        <v>300500</v>
      </c>
      <c r="G793" s="15">
        <f t="shared" ref="G793:K795" si="265">G794</f>
        <v>0</v>
      </c>
      <c r="H793" s="15">
        <f t="shared" si="265"/>
        <v>0</v>
      </c>
      <c r="I793" s="15">
        <f t="shared" si="265"/>
        <v>0</v>
      </c>
      <c r="J793" s="15">
        <f t="shared" si="265"/>
        <v>300500</v>
      </c>
      <c r="K793" s="15">
        <f t="shared" si="265"/>
        <v>0</v>
      </c>
      <c r="L793" s="16"/>
      <c r="M793" s="16"/>
    </row>
    <row r="794" spans="1:13" ht="24" x14ac:dyDescent="0.2">
      <c r="A794" s="18" t="s">
        <v>22</v>
      </c>
      <c r="B794" s="12" t="s">
        <v>490</v>
      </c>
      <c r="C794" s="13">
        <v>600</v>
      </c>
      <c r="D794" s="14"/>
      <c r="E794" s="14"/>
      <c r="F794" s="15">
        <f>F795</f>
        <v>300500</v>
      </c>
      <c r="G794" s="15">
        <f t="shared" si="265"/>
        <v>0</v>
      </c>
      <c r="H794" s="15">
        <f t="shared" si="265"/>
        <v>0</v>
      </c>
      <c r="I794" s="15">
        <f t="shared" si="265"/>
        <v>0</v>
      </c>
      <c r="J794" s="15">
        <f t="shared" si="265"/>
        <v>300500</v>
      </c>
      <c r="K794" s="15">
        <f t="shared" si="265"/>
        <v>0</v>
      </c>
      <c r="L794" s="16"/>
      <c r="M794" s="16"/>
    </row>
    <row r="795" spans="1:13" x14ac:dyDescent="0.2">
      <c r="A795" s="18" t="s">
        <v>23</v>
      </c>
      <c r="B795" s="12" t="s">
        <v>490</v>
      </c>
      <c r="C795" s="13">
        <v>600</v>
      </c>
      <c r="D795" s="12" t="s">
        <v>24</v>
      </c>
      <c r="E795" s="12"/>
      <c r="F795" s="15">
        <f>F796</f>
        <v>300500</v>
      </c>
      <c r="G795" s="15">
        <f t="shared" si="265"/>
        <v>0</v>
      </c>
      <c r="H795" s="15">
        <f t="shared" si="265"/>
        <v>0</v>
      </c>
      <c r="I795" s="15">
        <f t="shared" si="265"/>
        <v>0</v>
      </c>
      <c r="J795" s="15">
        <f t="shared" si="265"/>
        <v>300500</v>
      </c>
      <c r="K795" s="15">
        <f t="shared" si="265"/>
        <v>0</v>
      </c>
      <c r="L795" s="16"/>
      <c r="M795" s="16"/>
    </row>
    <row r="796" spans="1:13" x14ac:dyDescent="0.2">
      <c r="A796" s="18" t="s">
        <v>460</v>
      </c>
      <c r="B796" s="12" t="s">
        <v>490</v>
      </c>
      <c r="C796" s="13">
        <v>600</v>
      </c>
      <c r="D796" s="12" t="s">
        <v>24</v>
      </c>
      <c r="E796" s="12" t="s">
        <v>270</v>
      </c>
      <c r="F796" s="15">
        <f>'[1]8. разд '!F725</f>
        <v>300500</v>
      </c>
      <c r="G796" s="15">
        <f>'[1]8. разд '!G725</f>
        <v>0</v>
      </c>
      <c r="H796" s="15">
        <f>'[1]8. разд '!H725</f>
        <v>0</v>
      </c>
      <c r="I796" s="15">
        <f>'[1]8. разд '!I725</f>
        <v>0</v>
      </c>
      <c r="J796" s="15">
        <f>'[1]8. разд '!J725</f>
        <v>300500</v>
      </c>
      <c r="K796" s="15">
        <f>'[1]8. разд '!K725</f>
        <v>0</v>
      </c>
      <c r="L796" s="16"/>
      <c r="M796" s="16"/>
    </row>
    <row r="797" spans="1:13" ht="24" x14ac:dyDescent="0.2">
      <c r="A797" s="19" t="s">
        <v>26</v>
      </c>
      <c r="B797" s="12" t="s">
        <v>491</v>
      </c>
      <c r="C797" s="12"/>
      <c r="D797" s="14"/>
      <c r="E797" s="14"/>
      <c r="F797" s="15">
        <f>F798</f>
        <v>13676110.75</v>
      </c>
      <c r="G797" s="15">
        <f t="shared" ref="G797:K799" si="266">G798</f>
        <v>0</v>
      </c>
      <c r="H797" s="15">
        <f t="shared" si="266"/>
        <v>0</v>
      </c>
      <c r="I797" s="15">
        <f t="shared" si="266"/>
        <v>0</v>
      </c>
      <c r="J797" s="15">
        <f t="shared" si="266"/>
        <v>13676110.75</v>
      </c>
      <c r="K797" s="15">
        <f t="shared" si="266"/>
        <v>0</v>
      </c>
      <c r="L797" s="16"/>
      <c r="M797" s="16"/>
    </row>
    <row r="798" spans="1:13" ht="24" x14ac:dyDescent="0.2">
      <c r="A798" s="18" t="s">
        <v>22</v>
      </c>
      <c r="B798" s="12" t="s">
        <v>491</v>
      </c>
      <c r="C798" s="12" t="s">
        <v>87</v>
      </c>
      <c r="D798" s="14"/>
      <c r="E798" s="14"/>
      <c r="F798" s="15">
        <f>F799</f>
        <v>13676110.75</v>
      </c>
      <c r="G798" s="15">
        <f t="shared" si="266"/>
        <v>0</v>
      </c>
      <c r="H798" s="15">
        <f t="shared" si="266"/>
        <v>0</v>
      </c>
      <c r="I798" s="15">
        <f t="shared" si="266"/>
        <v>0</v>
      </c>
      <c r="J798" s="15">
        <f t="shared" si="266"/>
        <v>13676110.75</v>
      </c>
      <c r="K798" s="15">
        <f t="shared" si="266"/>
        <v>0</v>
      </c>
      <c r="L798" s="16"/>
      <c r="M798" s="16"/>
    </row>
    <row r="799" spans="1:13" x14ac:dyDescent="0.2">
      <c r="A799" s="18" t="s">
        <v>23</v>
      </c>
      <c r="B799" s="12" t="s">
        <v>491</v>
      </c>
      <c r="C799" s="12" t="s">
        <v>87</v>
      </c>
      <c r="D799" s="12" t="s">
        <v>24</v>
      </c>
      <c r="E799" s="12"/>
      <c r="F799" s="15">
        <f>F800</f>
        <v>13676110.75</v>
      </c>
      <c r="G799" s="15">
        <f t="shared" si="266"/>
        <v>0</v>
      </c>
      <c r="H799" s="15">
        <f t="shared" si="266"/>
        <v>0</v>
      </c>
      <c r="I799" s="15">
        <f t="shared" si="266"/>
        <v>0</v>
      </c>
      <c r="J799" s="15">
        <f t="shared" si="266"/>
        <v>13676110.75</v>
      </c>
      <c r="K799" s="15">
        <f t="shared" si="266"/>
        <v>0</v>
      </c>
      <c r="L799" s="16"/>
      <c r="M799" s="16"/>
    </row>
    <row r="800" spans="1:13" x14ac:dyDescent="0.2">
      <c r="A800" s="18" t="s">
        <v>460</v>
      </c>
      <c r="B800" s="12" t="s">
        <v>491</v>
      </c>
      <c r="C800" s="12" t="s">
        <v>87</v>
      </c>
      <c r="D800" s="12" t="s">
        <v>24</v>
      </c>
      <c r="E800" s="12" t="s">
        <v>270</v>
      </c>
      <c r="F800" s="15">
        <f>'[1]8. разд '!F727</f>
        <v>13676110.75</v>
      </c>
      <c r="G800" s="15">
        <f>'[1]8. разд '!G727</f>
        <v>0</v>
      </c>
      <c r="H800" s="15">
        <f>'[1]8. разд '!H727</f>
        <v>0</v>
      </c>
      <c r="I800" s="15">
        <f>'[1]8. разд '!I727</f>
        <v>0</v>
      </c>
      <c r="J800" s="15">
        <f>'[1]8. разд '!J727</f>
        <v>13676110.75</v>
      </c>
      <c r="K800" s="15">
        <f>'[1]8. разд '!K727</f>
        <v>0</v>
      </c>
      <c r="L800" s="16"/>
      <c r="M800" s="16"/>
    </row>
    <row r="801" spans="1:13" ht="24" x14ac:dyDescent="0.2">
      <c r="A801" s="19" t="s">
        <v>28</v>
      </c>
      <c r="B801" s="12" t="s">
        <v>492</v>
      </c>
      <c r="C801" s="12"/>
      <c r="D801" s="14"/>
      <c r="E801" s="14"/>
      <c r="F801" s="15">
        <f>F802</f>
        <v>812862.29</v>
      </c>
      <c r="G801" s="15">
        <f t="shared" ref="G801:K803" si="267">G802</f>
        <v>0</v>
      </c>
      <c r="H801" s="15">
        <f t="shared" si="267"/>
        <v>0</v>
      </c>
      <c r="I801" s="15">
        <f t="shared" si="267"/>
        <v>0</v>
      </c>
      <c r="J801" s="15">
        <f t="shared" si="267"/>
        <v>812862.29</v>
      </c>
      <c r="K801" s="15">
        <f t="shared" si="267"/>
        <v>0</v>
      </c>
      <c r="L801" s="16"/>
      <c r="M801" s="16"/>
    </row>
    <row r="802" spans="1:13" ht="24" x14ac:dyDescent="0.2">
      <c r="A802" s="18" t="s">
        <v>22</v>
      </c>
      <c r="B802" s="12" t="s">
        <v>492</v>
      </c>
      <c r="C802" s="12" t="s">
        <v>87</v>
      </c>
      <c r="D802" s="14"/>
      <c r="E802" s="14"/>
      <c r="F802" s="15">
        <f>F803</f>
        <v>812862.29</v>
      </c>
      <c r="G802" s="15">
        <f t="shared" si="267"/>
        <v>0</v>
      </c>
      <c r="H802" s="15">
        <f t="shared" si="267"/>
        <v>0</v>
      </c>
      <c r="I802" s="15">
        <f t="shared" si="267"/>
        <v>0</v>
      </c>
      <c r="J802" s="15">
        <f t="shared" si="267"/>
        <v>812862.29</v>
      </c>
      <c r="K802" s="15">
        <f t="shared" si="267"/>
        <v>0</v>
      </c>
      <c r="L802" s="16"/>
      <c r="M802" s="16"/>
    </row>
    <row r="803" spans="1:13" x14ac:dyDescent="0.2">
      <c r="A803" s="18" t="s">
        <v>23</v>
      </c>
      <c r="B803" s="12" t="s">
        <v>492</v>
      </c>
      <c r="C803" s="12" t="s">
        <v>87</v>
      </c>
      <c r="D803" s="12" t="s">
        <v>24</v>
      </c>
      <c r="E803" s="12"/>
      <c r="F803" s="15">
        <f>F804</f>
        <v>812862.29</v>
      </c>
      <c r="G803" s="15">
        <f t="shared" si="267"/>
        <v>0</v>
      </c>
      <c r="H803" s="15">
        <f t="shared" si="267"/>
        <v>0</v>
      </c>
      <c r="I803" s="15">
        <f t="shared" si="267"/>
        <v>0</v>
      </c>
      <c r="J803" s="15">
        <f t="shared" si="267"/>
        <v>812862.29</v>
      </c>
      <c r="K803" s="15">
        <f t="shared" si="267"/>
        <v>0</v>
      </c>
      <c r="L803" s="16"/>
      <c r="M803" s="16"/>
    </row>
    <row r="804" spans="1:13" x14ac:dyDescent="0.2">
      <c r="A804" s="18" t="s">
        <v>460</v>
      </c>
      <c r="B804" s="12" t="s">
        <v>492</v>
      </c>
      <c r="C804" s="12" t="s">
        <v>87</v>
      </c>
      <c r="D804" s="12" t="s">
        <v>24</v>
      </c>
      <c r="E804" s="12" t="s">
        <v>270</v>
      </c>
      <c r="F804" s="15">
        <f>'[1]8. разд '!F729</f>
        <v>812862.29</v>
      </c>
      <c r="G804" s="15">
        <f>'[1]8. разд '!G729</f>
        <v>0</v>
      </c>
      <c r="H804" s="15">
        <f>'[1]8. разд '!H729</f>
        <v>0</v>
      </c>
      <c r="I804" s="15">
        <f>'[1]8. разд '!I729</f>
        <v>0</v>
      </c>
      <c r="J804" s="15">
        <f>'[1]8. разд '!J729</f>
        <v>812862.29</v>
      </c>
      <c r="K804" s="15">
        <f>'[1]8. разд '!K729</f>
        <v>0</v>
      </c>
      <c r="L804" s="16"/>
      <c r="M804" s="16"/>
    </row>
    <row r="805" spans="1:13" ht="24" x14ac:dyDescent="0.2">
      <c r="A805" s="19" t="s">
        <v>30</v>
      </c>
      <c r="B805" s="12" t="s">
        <v>493</v>
      </c>
      <c r="C805" s="12"/>
      <c r="D805" s="14"/>
      <c r="E805" s="14"/>
      <c r="F805" s="15">
        <f>F806</f>
        <v>2045502</v>
      </c>
      <c r="G805" s="15">
        <f t="shared" ref="G805:K807" si="268">G806</f>
        <v>0</v>
      </c>
      <c r="H805" s="15">
        <f t="shared" si="268"/>
        <v>0</v>
      </c>
      <c r="I805" s="15">
        <f t="shared" si="268"/>
        <v>0</v>
      </c>
      <c r="J805" s="15">
        <f t="shared" si="268"/>
        <v>2045502</v>
      </c>
      <c r="K805" s="15">
        <f t="shared" si="268"/>
        <v>0</v>
      </c>
      <c r="L805" s="16"/>
      <c r="M805" s="16"/>
    </row>
    <row r="806" spans="1:13" ht="24" x14ac:dyDescent="0.2">
      <c r="A806" s="18" t="s">
        <v>22</v>
      </c>
      <c r="B806" s="12" t="s">
        <v>493</v>
      </c>
      <c r="C806" s="12" t="s">
        <v>87</v>
      </c>
      <c r="D806" s="14"/>
      <c r="E806" s="14"/>
      <c r="F806" s="15">
        <f>F807</f>
        <v>2045502</v>
      </c>
      <c r="G806" s="15">
        <f t="shared" si="268"/>
        <v>0</v>
      </c>
      <c r="H806" s="15">
        <f t="shared" si="268"/>
        <v>0</v>
      </c>
      <c r="I806" s="15">
        <f t="shared" si="268"/>
        <v>0</v>
      </c>
      <c r="J806" s="15">
        <f t="shared" si="268"/>
        <v>2045502</v>
      </c>
      <c r="K806" s="15">
        <f t="shared" si="268"/>
        <v>0</v>
      </c>
      <c r="L806" s="16"/>
      <c r="M806" s="16"/>
    </row>
    <row r="807" spans="1:13" x14ac:dyDescent="0.2">
      <c r="A807" s="18" t="s">
        <v>23</v>
      </c>
      <c r="B807" s="12" t="s">
        <v>493</v>
      </c>
      <c r="C807" s="12" t="s">
        <v>87</v>
      </c>
      <c r="D807" s="12" t="s">
        <v>24</v>
      </c>
      <c r="E807" s="12"/>
      <c r="F807" s="15">
        <f>F808</f>
        <v>2045502</v>
      </c>
      <c r="G807" s="15">
        <f t="shared" si="268"/>
        <v>0</v>
      </c>
      <c r="H807" s="15">
        <f t="shared" si="268"/>
        <v>0</v>
      </c>
      <c r="I807" s="15">
        <f t="shared" si="268"/>
        <v>0</v>
      </c>
      <c r="J807" s="15">
        <f t="shared" si="268"/>
        <v>2045502</v>
      </c>
      <c r="K807" s="15">
        <f t="shared" si="268"/>
        <v>0</v>
      </c>
      <c r="L807" s="16"/>
      <c r="M807" s="16"/>
    </row>
    <row r="808" spans="1:13" x14ac:dyDescent="0.2">
      <c r="A808" s="18" t="s">
        <v>460</v>
      </c>
      <c r="B808" s="12" t="s">
        <v>493</v>
      </c>
      <c r="C808" s="12" t="s">
        <v>87</v>
      </c>
      <c r="D808" s="12" t="s">
        <v>24</v>
      </c>
      <c r="E808" s="12" t="s">
        <v>270</v>
      </c>
      <c r="F808" s="15">
        <f>'[1]8. разд '!F731</f>
        <v>2045502</v>
      </c>
      <c r="G808" s="15">
        <f>'[1]8. разд '!G731</f>
        <v>0</v>
      </c>
      <c r="H808" s="15">
        <f>'[1]8. разд '!H731</f>
        <v>0</v>
      </c>
      <c r="I808" s="15">
        <f>'[1]8. разд '!I731</f>
        <v>0</v>
      </c>
      <c r="J808" s="15">
        <f>'[1]8. разд '!J731</f>
        <v>2045502</v>
      </c>
      <c r="K808" s="15">
        <f>'[1]8. разд '!K731</f>
        <v>0</v>
      </c>
      <c r="L808" s="16"/>
      <c r="M808" s="16"/>
    </row>
    <row r="809" spans="1:13" ht="24" x14ac:dyDescent="0.2">
      <c r="A809" s="19" t="s">
        <v>32</v>
      </c>
      <c r="B809" s="12" t="s">
        <v>494</v>
      </c>
      <c r="C809" s="12"/>
      <c r="D809" s="14"/>
      <c r="E809" s="14"/>
      <c r="F809" s="15">
        <f>F810</f>
        <v>590346.18000000005</v>
      </c>
      <c r="G809" s="15">
        <f t="shared" ref="G809:K811" si="269">G810</f>
        <v>0</v>
      </c>
      <c r="H809" s="15">
        <f t="shared" si="269"/>
        <v>0</v>
      </c>
      <c r="I809" s="15">
        <f t="shared" si="269"/>
        <v>0</v>
      </c>
      <c r="J809" s="15">
        <f t="shared" si="269"/>
        <v>590346.18000000005</v>
      </c>
      <c r="K809" s="15">
        <f t="shared" si="269"/>
        <v>0</v>
      </c>
      <c r="L809" s="16"/>
      <c r="M809" s="16"/>
    </row>
    <row r="810" spans="1:13" ht="24" x14ac:dyDescent="0.2">
      <c r="A810" s="18" t="s">
        <v>22</v>
      </c>
      <c r="B810" s="12" t="s">
        <v>494</v>
      </c>
      <c r="C810" s="12" t="s">
        <v>87</v>
      </c>
      <c r="D810" s="14"/>
      <c r="E810" s="14"/>
      <c r="F810" s="15">
        <f>F811</f>
        <v>590346.18000000005</v>
      </c>
      <c r="G810" s="15">
        <f t="shared" si="269"/>
        <v>0</v>
      </c>
      <c r="H810" s="15">
        <f t="shared" si="269"/>
        <v>0</v>
      </c>
      <c r="I810" s="15">
        <f t="shared" si="269"/>
        <v>0</v>
      </c>
      <c r="J810" s="15">
        <f t="shared" si="269"/>
        <v>590346.18000000005</v>
      </c>
      <c r="K810" s="15">
        <f t="shared" si="269"/>
        <v>0</v>
      </c>
      <c r="L810" s="16"/>
      <c r="M810" s="16"/>
    </row>
    <row r="811" spans="1:13" x14ac:dyDescent="0.2">
      <c r="A811" s="18" t="s">
        <v>23</v>
      </c>
      <c r="B811" s="12" t="s">
        <v>494</v>
      </c>
      <c r="C811" s="12" t="s">
        <v>87</v>
      </c>
      <c r="D811" s="12" t="s">
        <v>24</v>
      </c>
      <c r="E811" s="12"/>
      <c r="F811" s="15">
        <f>F812</f>
        <v>590346.18000000005</v>
      </c>
      <c r="G811" s="15">
        <f t="shared" si="269"/>
        <v>0</v>
      </c>
      <c r="H811" s="15">
        <f t="shared" si="269"/>
        <v>0</v>
      </c>
      <c r="I811" s="15">
        <f t="shared" si="269"/>
        <v>0</v>
      </c>
      <c r="J811" s="15">
        <f t="shared" si="269"/>
        <v>590346.18000000005</v>
      </c>
      <c r="K811" s="15">
        <f t="shared" si="269"/>
        <v>0</v>
      </c>
      <c r="L811" s="16"/>
      <c r="M811" s="16"/>
    </row>
    <row r="812" spans="1:13" x14ac:dyDescent="0.2">
      <c r="A812" s="18" t="s">
        <v>460</v>
      </c>
      <c r="B812" s="12" t="s">
        <v>494</v>
      </c>
      <c r="C812" s="12" t="s">
        <v>87</v>
      </c>
      <c r="D812" s="12" t="s">
        <v>24</v>
      </c>
      <c r="E812" s="12" t="s">
        <v>270</v>
      </c>
      <c r="F812" s="15">
        <f>'[1]8. разд '!F733</f>
        <v>590346.18000000005</v>
      </c>
      <c r="G812" s="15">
        <f>'[1]8. разд '!G733</f>
        <v>0</v>
      </c>
      <c r="H812" s="15">
        <f>'[1]8. разд '!H733</f>
        <v>0</v>
      </c>
      <c r="I812" s="15">
        <f>'[1]8. разд '!I733</f>
        <v>0</v>
      </c>
      <c r="J812" s="15">
        <f>'[1]8. разд '!J733</f>
        <v>590346.18000000005</v>
      </c>
      <c r="K812" s="15">
        <f>'[1]8. разд '!K733</f>
        <v>0</v>
      </c>
      <c r="L812" s="16"/>
      <c r="M812" s="16"/>
    </row>
    <row r="813" spans="1:13" x14ac:dyDescent="0.2">
      <c r="A813" s="18" t="s">
        <v>495</v>
      </c>
      <c r="B813" s="12" t="s">
        <v>496</v>
      </c>
      <c r="C813" s="12"/>
      <c r="D813" s="12"/>
      <c r="E813" s="12"/>
      <c r="F813" s="15">
        <f>F818+F814+F822+F826</f>
        <v>778974890.09000003</v>
      </c>
      <c r="G813" s="15">
        <f t="shared" ref="G813:K813" si="270">G818+G814+G822+G826</f>
        <v>722513257.96000004</v>
      </c>
      <c r="H813" s="15">
        <f t="shared" si="270"/>
        <v>0</v>
      </c>
      <c r="I813" s="15">
        <f t="shared" si="270"/>
        <v>0</v>
      </c>
      <c r="J813" s="15">
        <f t="shared" si="270"/>
        <v>778974890.09000003</v>
      </c>
      <c r="K813" s="15">
        <f t="shared" si="270"/>
        <v>722513257.96000004</v>
      </c>
      <c r="L813" s="16"/>
      <c r="M813" s="16"/>
    </row>
    <row r="814" spans="1:13" ht="24" x14ac:dyDescent="0.2">
      <c r="A814" s="18" t="s">
        <v>497</v>
      </c>
      <c r="B814" s="12" t="s">
        <v>498</v>
      </c>
      <c r="C814" s="12"/>
      <c r="D814" s="14"/>
      <c r="E814" s="14"/>
      <c r="F814" s="15">
        <f>F815</f>
        <v>1349103.82</v>
      </c>
      <c r="G814" s="15">
        <f t="shared" ref="G814:K816" si="271">G815</f>
        <v>1117057.96</v>
      </c>
      <c r="H814" s="15">
        <f t="shared" si="271"/>
        <v>0</v>
      </c>
      <c r="I814" s="15">
        <f t="shared" si="271"/>
        <v>0</v>
      </c>
      <c r="J814" s="15">
        <f t="shared" si="271"/>
        <v>1349103.82</v>
      </c>
      <c r="K814" s="15">
        <f t="shared" si="271"/>
        <v>1117057.96</v>
      </c>
      <c r="L814" s="16"/>
      <c r="M814" s="16"/>
    </row>
    <row r="815" spans="1:13" ht="24" x14ac:dyDescent="0.2">
      <c r="A815" s="18" t="s">
        <v>22</v>
      </c>
      <c r="B815" s="12" t="s">
        <v>498</v>
      </c>
      <c r="C815" s="12" t="s">
        <v>87</v>
      </c>
      <c r="D815" s="14"/>
      <c r="E815" s="14"/>
      <c r="F815" s="15">
        <f>F816</f>
        <v>1349103.82</v>
      </c>
      <c r="G815" s="15">
        <f t="shared" si="271"/>
        <v>1117057.96</v>
      </c>
      <c r="H815" s="15">
        <f t="shared" si="271"/>
        <v>0</v>
      </c>
      <c r="I815" s="15">
        <f t="shared" si="271"/>
        <v>0</v>
      </c>
      <c r="J815" s="15">
        <f t="shared" si="271"/>
        <v>1349103.82</v>
      </c>
      <c r="K815" s="15">
        <f t="shared" si="271"/>
        <v>1117057.96</v>
      </c>
      <c r="L815" s="16"/>
      <c r="M815" s="16"/>
    </row>
    <row r="816" spans="1:13" x14ac:dyDescent="0.2">
      <c r="A816" s="18" t="s">
        <v>23</v>
      </c>
      <c r="B816" s="12" t="s">
        <v>498</v>
      </c>
      <c r="C816" s="12" t="s">
        <v>87</v>
      </c>
      <c r="D816" s="14" t="s">
        <v>24</v>
      </c>
      <c r="E816" s="14"/>
      <c r="F816" s="15">
        <f>F817</f>
        <v>1349103.82</v>
      </c>
      <c r="G816" s="15">
        <f t="shared" si="271"/>
        <v>1117057.96</v>
      </c>
      <c r="H816" s="15">
        <f t="shared" si="271"/>
        <v>0</v>
      </c>
      <c r="I816" s="15">
        <f t="shared" si="271"/>
        <v>0</v>
      </c>
      <c r="J816" s="15">
        <f t="shared" si="271"/>
        <v>1349103.82</v>
      </c>
      <c r="K816" s="15">
        <f t="shared" si="271"/>
        <v>1117057.96</v>
      </c>
      <c r="L816" s="16"/>
      <c r="M816" s="16"/>
    </row>
    <row r="817" spans="1:13" x14ac:dyDescent="0.2">
      <c r="A817" s="18" t="s">
        <v>436</v>
      </c>
      <c r="B817" s="12" t="s">
        <v>498</v>
      </c>
      <c r="C817" s="12" t="s">
        <v>87</v>
      </c>
      <c r="D817" s="14" t="s">
        <v>24</v>
      </c>
      <c r="E817" s="14" t="s">
        <v>315</v>
      </c>
      <c r="F817" s="15">
        <f>'[1]8. разд '!F579</f>
        <v>1349103.82</v>
      </c>
      <c r="G817" s="15">
        <f>'[1]8. разд '!G579</f>
        <v>1117057.96</v>
      </c>
      <c r="H817" s="15">
        <f>'[1]8. разд '!H579</f>
        <v>0</v>
      </c>
      <c r="I817" s="15">
        <f>'[1]8. разд '!I579</f>
        <v>0</v>
      </c>
      <c r="J817" s="15">
        <f>'[1]8. разд '!J579</f>
        <v>1349103.82</v>
      </c>
      <c r="K817" s="15">
        <f>'[1]8. разд '!K579</f>
        <v>1117057.96</v>
      </c>
      <c r="L817" s="16"/>
      <c r="M817" s="16"/>
    </row>
    <row r="818" spans="1:13" ht="24" x14ac:dyDescent="0.2">
      <c r="A818" s="33" t="s">
        <v>499</v>
      </c>
      <c r="B818" s="12" t="s">
        <v>500</v>
      </c>
      <c r="C818" s="12"/>
      <c r="D818" s="14"/>
      <c r="E818" s="14"/>
      <c r="F818" s="15">
        <f>F819</f>
        <v>594113465</v>
      </c>
      <c r="G818" s="15">
        <f t="shared" ref="G818:K820" si="272">G819</f>
        <v>569448000</v>
      </c>
      <c r="H818" s="15">
        <f t="shared" si="272"/>
        <v>0</v>
      </c>
      <c r="I818" s="15">
        <f t="shared" si="272"/>
        <v>0</v>
      </c>
      <c r="J818" s="15">
        <f t="shared" si="272"/>
        <v>594113465</v>
      </c>
      <c r="K818" s="15">
        <f t="shared" si="272"/>
        <v>569448000</v>
      </c>
      <c r="L818" s="16"/>
      <c r="M818" s="16"/>
    </row>
    <row r="819" spans="1:13" ht="24" x14ac:dyDescent="0.2">
      <c r="A819" s="18" t="s">
        <v>277</v>
      </c>
      <c r="B819" s="12" t="s">
        <v>500</v>
      </c>
      <c r="C819" s="12" t="s">
        <v>278</v>
      </c>
      <c r="D819" s="14"/>
      <c r="E819" s="14"/>
      <c r="F819" s="15">
        <f>F820</f>
        <v>594113465</v>
      </c>
      <c r="G819" s="15">
        <f t="shared" si="272"/>
        <v>569448000</v>
      </c>
      <c r="H819" s="15">
        <f t="shared" si="272"/>
        <v>0</v>
      </c>
      <c r="I819" s="15">
        <f t="shared" si="272"/>
        <v>0</v>
      </c>
      <c r="J819" s="15">
        <f t="shared" si="272"/>
        <v>594113465</v>
      </c>
      <c r="K819" s="15">
        <f t="shared" si="272"/>
        <v>569448000</v>
      </c>
      <c r="L819" s="16"/>
      <c r="M819" s="16"/>
    </row>
    <row r="820" spans="1:13" x14ac:dyDescent="0.2">
      <c r="A820" s="18" t="s">
        <v>23</v>
      </c>
      <c r="B820" s="12" t="s">
        <v>500</v>
      </c>
      <c r="C820" s="12" t="s">
        <v>278</v>
      </c>
      <c r="D820" s="14" t="s">
        <v>24</v>
      </c>
      <c r="E820" s="14"/>
      <c r="F820" s="15">
        <f>F821</f>
        <v>594113465</v>
      </c>
      <c r="G820" s="15">
        <f t="shared" si="272"/>
        <v>569448000</v>
      </c>
      <c r="H820" s="15">
        <f t="shared" si="272"/>
        <v>0</v>
      </c>
      <c r="I820" s="15">
        <f t="shared" si="272"/>
        <v>0</v>
      </c>
      <c r="J820" s="15">
        <f t="shared" si="272"/>
        <v>594113465</v>
      </c>
      <c r="K820" s="15">
        <f t="shared" si="272"/>
        <v>569448000</v>
      </c>
      <c r="L820" s="16"/>
      <c r="M820" s="16"/>
    </row>
    <row r="821" spans="1:13" x14ac:dyDescent="0.2">
      <c r="A821" s="18" t="s">
        <v>436</v>
      </c>
      <c r="B821" s="12" t="s">
        <v>500</v>
      </c>
      <c r="C821" s="12" t="s">
        <v>278</v>
      </c>
      <c r="D821" s="14" t="s">
        <v>24</v>
      </c>
      <c r="E821" s="14" t="s">
        <v>315</v>
      </c>
      <c r="F821" s="15">
        <f>'[1]8. разд '!F581</f>
        <v>594113465</v>
      </c>
      <c r="G821" s="15">
        <f>'[1]8. разд '!G581</f>
        <v>569448000</v>
      </c>
      <c r="H821" s="15">
        <f>'[1]8. разд '!H581</f>
        <v>0</v>
      </c>
      <c r="I821" s="15">
        <f>'[1]8. разд '!I581</f>
        <v>0</v>
      </c>
      <c r="J821" s="15">
        <f>'[1]8. разд '!J581</f>
        <v>594113465</v>
      </c>
      <c r="K821" s="15">
        <f>'[1]8. разд '!K581</f>
        <v>569448000</v>
      </c>
      <c r="L821" s="16"/>
      <c r="M821" s="16"/>
    </row>
    <row r="822" spans="1:13" ht="24" x14ac:dyDescent="0.2">
      <c r="A822" s="18" t="s">
        <v>501</v>
      </c>
      <c r="B822" s="12" t="s">
        <v>502</v>
      </c>
      <c r="C822" s="12"/>
      <c r="D822" s="14"/>
      <c r="E822" s="14"/>
      <c r="F822" s="15">
        <f>F823</f>
        <v>151948200</v>
      </c>
      <c r="G822" s="15">
        <f t="shared" ref="G822:K823" si="273">G823</f>
        <v>151948200</v>
      </c>
      <c r="H822" s="15">
        <f t="shared" si="273"/>
        <v>0</v>
      </c>
      <c r="I822" s="15">
        <f t="shared" si="273"/>
        <v>0</v>
      </c>
      <c r="J822" s="15">
        <f t="shared" si="273"/>
        <v>151948200</v>
      </c>
      <c r="K822" s="15">
        <f t="shared" si="273"/>
        <v>151948200</v>
      </c>
      <c r="L822" s="16"/>
      <c r="M822" s="16"/>
    </row>
    <row r="823" spans="1:13" ht="24" x14ac:dyDescent="0.2">
      <c r="A823" s="18" t="s">
        <v>277</v>
      </c>
      <c r="B823" s="12" t="s">
        <v>502</v>
      </c>
      <c r="C823" s="12" t="s">
        <v>278</v>
      </c>
      <c r="D823" s="14"/>
      <c r="E823" s="14"/>
      <c r="F823" s="15">
        <f>F824</f>
        <v>151948200</v>
      </c>
      <c r="G823" s="15">
        <f t="shared" si="273"/>
        <v>151948200</v>
      </c>
      <c r="H823" s="15">
        <f t="shared" si="273"/>
        <v>0</v>
      </c>
      <c r="I823" s="15">
        <f t="shared" si="273"/>
        <v>0</v>
      </c>
      <c r="J823" s="15">
        <f t="shared" si="273"/>
        <v>151948200</v>
      </c>
      <c r="K823" s="15">
        <f t="shared" si="273"/>
        <v>151948200</v>
      </c>
      <c r="L823" s="16"/>
      <c r="M823" s="16"/>
    </row>
    <row r="824" spans="1:13" x14ac:dyDescent="0.2">
      <c r="A824" s="18" t="s">
        <v>23</v>
      </c>
      <c r="B824" s="12" t="s">
        <v>502</v>
      </c>
      <c r="C824" s="12" t="s">
        <v>278</v>
      </c>
      <c r="D824" s="14" t="s">
        <v>24</v>
      </c>
      <c r="E824" s="14"/>
      <c r="F824" s="15">
        <f t="shared" ref="F824:K824" si="274">SUM(F825:F825)</f>
        <v>151948200</v>
      </c>
      <c r="G824" s="15">
        <f t="shared" si="274"/>
        <v>151948200</v>
      </c>
      <c r="H824" s="15">
        <f t="shared" si="274"/>
        <v>0</v>
      </c>
      <c r="I824" s="15">
        <f t="shared" si="274"/>
        <v>0</v>
      </c>
      <c r="J824" s="15">
        <f t="shared" si="274"/>
        <v>151948200</v>
      </c>
      <c r="K824" s="15">
        <f t="shared" si="274"/>
        <v>151948200</v>
      </c>
      <c r="L824" s="16"/>
      <c r="M824" s="16"/>
    </row>
    <row r="825" spans="1:13" x14ac:dyDescent="0.2">
      <c r="A825" s="18" t="s">
        <v>436</v>
      </c>
      <c r="B825" s="12" t="s">
        <v>502</v>
      </c>
      <c r="C825" s="12" t="s">
        <v>278</v>
      </c>
      <c r="D825" s="14" t="s">
        <v>24</v>
      </c>
      <c r="E825" s="14" t="s">
        <v>315</v>
      </c>
      <c r="F825" s="15">
        <f>'[1]8. разд '!F583</f>
        <v>151948200</v>
      </c>
      <c r="G825" s="15">
        <f>'[1]8. разд '!G583</f>
        <v>151948200</v>
      </c>
      <c r="H825" s="15">
        <f>'[1]8. разд '!H583</f>
        <v>0</v>
      </c>
      <c r="I825" s="15">
        <f>'[1]8. разд '!I583</f>
        <v>0</v>
      </c>
      <c r="J825" s="15">
        <f>'[1]8. разд '!J583</f>
        <v>151948200</v>
      </c>
      <c r="K825" s="15">
        <f>'[1]8. разд '!K583</f>
        <v>151948200</v>
      </c>
      <c r="L825" s="16"/>
      <c r="M825" s="16"/>
    </row>
    <row r="826" spans="1:13" ht="36" x14ac:dyDescent="0.2">
      <c r="A826" s="20" t="s">
        <v>503</v>
      </c>
      <c r="B826" s="12" t="s">
        <v>504</v>
      </c>
      <c r="C826" s="12"/>
      <c r="D826" s="14"/>
      <c r="E826" s="14"/>
      <c r="F826" s="15">
        <f>F827</f>
        <v>31564121.27</v>
      </c>
      <c r="G826" s="15">
        <f t="shared" ref="G826:K827" si="275">G827</f>
        <v>0</v>
      </c>
      <c r="H826" s="15">
        <f t="shared" si="275"/>
        <v>0</v>
      </c>
      <c r="I826" s="15">
        <f t="shared" si="275"/>
        <v>0</v>
      </c>
      <c r="J826" s="15">
        <f t="shared" si="275"/>
        <v>31564121.27</v>
      </c>
      <c r="K826" s="15">
        <f t="shared" si="275"/>
        <v>0</v>
      </c>
      <c r="L826" s="16"/>
      <c r="M826" s="16"/>
    </row>
    <row r="827" spans="1:13" ht="24" x14ac:dyDescent="0.2">
      <c r="A827" s="18" t="s">
        <v>277</v>
      </c>
      <c r="B827" s="12" t="s">
        <v>504</v>
      </c>
      <c r="C827" s="12" t="s">
        <v>278</v>
      </c>
      <c r="D827" s="14"/>
      <c r="E827" s="14"/>
      <c r="F827" s="15">
        <f>F828</f>
        <v>31564121.27</v>
      </c>
      <c r="G827" s="15">
        <f t="shared" si="275"/>
        <v>0</v>
      </c>
      <c r="H827" s="15">
        <f t="shared" si="275"/>
        <v>0</v>
      </c>
      <c r="I827" s="15">
        <f t="shared" si="275"/>
        <v>0</v>
      </c>
      <c r="J827" s="15">
        <f t="shared" si="275"/>
        <v>31564121.27</v>
      </c>
      <c r="K827" s="15">
        <f t="shared" si="275"/>
        <v>0</v>
      </c>
      <c r="L827" s="16"/>
      <c r="M827" s="16"/>
    </row>
    <row r="828" spans="1:13" x14ac:dyDescent="0.2">
      <c r="A828" s="18" t="s">
        <v>23</v>
      </c>
      <c r="B828" s="12" t="s">
        <v>504</v>
      </c>
      <c r="C828" s="12" t="s">
        <v>278</v>
      </c>
      <c r="D828" s="14" t="s">
        <v>24</v>
      </c>
      <c r="E828" s="14"/>
      <c r="F828" s="15">
        <f t="shared" ref="F828:K828" si="276">SUM(F829:F829)</f>
        <v>31564121.27</v>
      </c>
      <c r="G828" s="15">
        <f t="shared" si="276"/>
        <v>0</v>
      </c>
      <c r="H828" s="15">
        <f t="shared" si="276"/>
        <v>0</v>
      </c>
      <c r="I828" s="15">
        <f t="shared" si="276"/>
        <v>0</v>
      </c>
      <c r="J828" s="15">
        <f t="shared" si="276"/>
        <v>31564121.27</v>
      </c>
      <c r="K828" s="15">
        <f t="shared" si="276"/>
        <v>0</v>
      </c>
      <c r="L828" s="16"/>
      <c r="M828" s="16"/>
    </row>
    <row r="829" spans="1:13" x14ac:dyDescent="0.2">
      <c r="A829" s="18" t="s">
        <v>436</v>
      </c>
      <c r="B829" s="12" t="s">
        <v>504</v>
      </c>
      <c r="C829" s="12" t="s">
        <v>278</v>
      </c>
      <c r="D829" s="14" t="s">
        <v>24</v>
      </c>
      <c r="E829" s="14" t="s">
        <v>315</v>
      </c>
      <c r="F829" s="15">
        <f>'[1]8. разд '!F585</f>
        <v>31564121.27</v>
      </c>
      <c r="G829" s="15">
        <f>'[1]8. разд '!G585</f>
        <v>0</v>
      </c>
      <c r="H829" s="15">
        <f>'[1]8. разд '!H585</f>
        <v>0</v>
      </c>
      <c r="I829" s="15">
        <f>'[1]8. разд '!I585</f>
        <v>0</v>
      </c>
      <c r="J829" s="15">
        <f>'[1]8. разд '!J585</f>
        <v>31564121.27</v>
      </c>
      <c r="K829" s="15">
        <f>'[1]8. разд '!K585</f>
        <v>0</v>
      </c>
      <c r="L829" s="16"/>
      <c r="M829" s="16"/>
    </row>
    <row r="830" spans="1:13" ht="24" x14ac:dyDescent="0.2">
      <c r="A830" s="18" t="s">
        <v>505</v>
      </c>
      <c r="B830" s="12" t="s">
        <v>506</v>
      </c>
      <c r="C830" s="12"/>
      <c r="D830" s="12"/>
      <c r="E830" s="12"/>
      <c r="F830" s="15">
        <f>F831+F835+F839</f>
        <v>190865500</v>
      </c>
      <c r="G830" s="15">
        <f t="shared" ref="G830:K830" si="277">G831+G835+G839</f>
        <v>176266553</v>
      </c>
      <c r="H830" s="15">
        <f t="shared" si="277"/>
        <v>0</v>
      </c>
      <c r="I830" s="15">
        <f t="shared" si="277"/>
        <v>0</v>
      </c>
      <c r="J830" s="15">
        <f t="shared" si="277"/>
        <v>190865500</v>
      </c>
      <c r="K830" s="15">
        <f t="shared" si="277"/>
        <v>176266553</v>
      </c>
      <c r="L830" s="16"/>
      <c r="M830" s="16"/>
    </row>
    <row r="831" spans="1:13" ht="36" x14ac:dyDescent="0.2">
      <c r="A831" s="34" t="s">
        <v>507</v>
      </c>
      <c r="B831" s="12" t="s">
        <v>508</v>
      </c>
      <c r="C831" s="12"/>
      <c r="D831" s="14"/>
      <c r="E831" s="14"/>
      <c r="F831" s="15">
        <f>F832</f>
        <v>114158425.54000001</v>
      </c>
      <c r="G831" s="15">
        <f t="shared" ref="G831:K833" si="278">G832</f>
        <v>112753095.54000001</v>
      </c>
      <c r="H831" s="15">
        <f t="shared" si="278"/>
        <v>0</v>
      </c>
      <c r="I831" s="15">
        <f t="shared" si="278"/>
        <v>0</v>
      </c>
      <c r="J831" s="15">
        <f t="shared" si="278"/>
        <v>114158425.54000001</v>
      </c>
      <c r="K831" s="15">
        <f t="shared" si="278"/>
        <v>112753095.54000001</v>
      </c>
      <c r="L831" s="16"/>
      <c r="M831" s="16"/>
    </row>
    <row r="832" spans="1:13" ht="24" x14ac:dyDescent="0.2">
      <c r="A832" s="18" t="s">
        <v>277</v>
      </c>
      <c r="B832" s="12" t="s">
        <v>508</v>
      </c>
      <c r="C832" s="12" t="s">
        <v>278</v>
      </c>
      <c r="D832" s="14"/>
      <c r="E832" s="14"/>
      <c r="F832" s="15">
        <f>F833</f>
        <v>114158425.54000001</v>
      </c>
      <c r="G832" s="15">
        <f t="shared" si="278"/>
        <v>112753095.54000001</v>
      </c>
      <c r="H832" s="15">
        <f t="shared" si="278"/>
        <v>0</v>
      </c>
      <c r="I832" s="15">
        <f t="shared" si="278"/>
        <v>0</v>
      </c>
      <c r="J832" s="15">
        <f t="shared" si="278"/>
        <v>114158425.54000001</v>
      </c>
      <c r="K832" s="15">
        <f t="shared" si="278"/>
        <v>112753095.54000001</v>
      </c>
      <c r="L832" s="16"/>
      <c r="M832" s="16"/>
    </row>
    <row r="833" spans="1:13" x14ac:dyDescent="0.2">
      <c r="A833" s="18" t="s">
        <v>23</v>
      </c>
      <c r="B833" s="12" t="s">
        <v>508</v>
      </c>
      <c r="C833" s="12" t="s">
        <v>278</v>
      </c>
      <c r="D833" s="14" t="s">
        <v>24</v>
      </c>
      <c r="E833" s="14"/>
      <c r="F833" s="15">
        <f>F834</f>
        <v>114158425.54000001</v>
      </c>
      <c r="G833" s="15">
        <f t="shared" si="278"/>
        <v>112753095.54000001</v>
      </c>
      <c r="H833" s="15">
        <f t="shared" si="278"/>
        <v>0</v>
      </c>
      <c r="I833" s="15">
        <f t="shared" si="278"/>
        <v>0</v>
      </c>
      <c r="J833" s="15">
        <f t="shared" si="278"/>
        <v>114158425.54000001</v>
      </c>
      <c r="K833" s="15">
        <f t="shared" si="278"/>
        <v>112753095.54000001</v>
      </c>
      <c r="L833" s="16"/>
      <c r="M833" s="16"/>
    </row>
    <row r="834" spans="1:13" x14ac:dyDescent="0.2">
      <c r="A834" s="18" t="s">
        <v>435</v>
      </c>
      <c r="B834" s="12" t="s">
        <v>508</v>
      </c>
      <c r="C834" s="12" t="s">
        <v>278</v>
      </c>
      <c r="D834" s="14" t="s">
        <v>24</v>
      </c>
      <c r="E834" s="14" t="s">
        <v>71</v>
      </c>
      <c r="F834" s="15">
        <f>'[1]8. разд '!F551</f>
        <v>114158425.54000001</v>
      </c>
      <c r="G834" s="15">
        <f>'[1]8. разд '!G551</f>
        <v>112753095.54000001</v>
      </c>
      <c r="H834" s="15">
        <f>'[1]8. разд '!H551</f>
        <v>0</v>
      </c>
      <c r="I834" s="15">
        <f>'[1]8. разд '!I551</f>
        <v>0</v>
      </c>
      <c r="J834" s="15">
        <f>'[1]8. разд '!J551</f>
        <v>114158425.54000001</v>
      </c>
      <c r="K834" s="15">
        <f>'[1]8. разд '!K551</f>
        <v>112753095.54000001</v>
      </c>
      <c r="L834" s="16"/>
      <c r="M834" s="16"/>
    </row>
    <row r="835" spans="1:13" ht="24" x14ac:dyDescent="0.2">
      <c r="A835" s="18" t="s">
        <v>501</v>
      </c>
      <c r="B835" s="12" t="s">
        <v>509</v>
      </c>
      <c r="C835" s="12"/>
      <c r="D835" s="14"/>
      <c r="E835" s="14"/>
      <c r="F835" s="15">
        <f>F836</f>
        <v>63513457.460000001</v>
      </c>
      <c r="G835" s="15">
        <f t="shared" ref="G835:K836" si="279">G836</f>
        <v>63513457.460000001</v>
      </c>
      <c r="H835" s="15">
        <f t="shared" si="279"/>
        <v>0</v>
      </c>
      <c r="I835" s="15">
        <f t="shared" si="279"/>
        <v>0</v>
      </c>
      <c r="J835" s="15">
        <f t="shared" si="279"/>
        <v>63513457.460000001</v>
      </c>
      <c r="K835" s="15">
        <f t="shared" si="279"/>
        <v>63513457.460000001</v>
      </c>
      <c r="L835" s="16"/>
      <c r="M835" s="16"/>
    </row>
    <row r="836" spans="1:13" ht="24" x14ac:dyDescent="0.2">
      <c r="A836" s="18" t="s">
        <v>277</v>
      </c>
      <c r="B836" s="12" t="s">
        <v>509</v>
      </c>
      <c r="C836" s="12" t="s">
        <v>278</v>
      </c>
      <c r="D836" s="14"/>
      <c r="E836" s="14"/>
      <c r="F836" s="15">
        <f>F837</f>
        <v>63513457.460000001</v>
      </c>
      <c r="G836" s="15">
        <f t="shared" si="279"/>
        <v>63513457.460000001</v>
      </c>
      <c r="H836" s="15">
        <f t="shared" si="279"/>
        <v>0</v>
      </c>
      <c r="I836" s="15">
        <f t="shared" si="279"/>
        <v>0</v>
      </c>
      <c r="J836" s="15">
        <f t="shared" si="279"/>
        <v>63513457.460000001</v>
      </c>
      <c r="K836" s="15">
        <f t="shared" si="279"/>
        <v>63513457.460000001</v>
      </c>
      <c r="L836" s="16"/>
      <c r="M836" s="16"/>
    </row>
    <row r="837" spans="1:13" x14ac:dyDescent="0.2">
      <c r="A837" s="18" t="s">
        <v>23</v>
      </c>
      <c r="B837" s="12" t="s">
        <v>509</v>
      </c>
      <c r="C837" s="12" t="s">
        <v>278</v>
      </c>
      <c r="D837" s="14" t="s">
        <v>24</v>
      </c>
      <c r="E837" s="14"/>
      <c r="F837" s="15">
        <f t="shared" ref="F837:K837" si="280">SUM(F838:F838)</f>
        <v>63513457.460000001</v>
      </c>
      <c r="G837" s="15">
        <f t="shared" si="280"/>
        <v>63513457.460000001</v>
      </c>
      <c r="H837" s="15">
        <f t="shared" si="280"/>
        <v>0</v>
      </c>
      <c r="I837" s="15">
        <f t="shared" si="280"/>
        <v>0</v>
      </c>
      <c r="J837" s="15">
        <f t="shared" si="280"/>
        <v>63513457.460000001</v>
      </c>
      <c r="K837" s="15">
        <f t="shared" si="280"/>
        <v>63513457.460000001</v>
      </c>
      <c r="L837" s="16"/>
      <c r="M837" s="16"/>
    </row>
    <row r="838" spans="1:13" x14ac:dyDescent="0.2">
      <c r="A838" s="18" t="s">
        <v>435</v>
      </c>
      <c r="B838" s="12" t="s">
        <v>509</v>
      </c>
      <c r="C838" s="12" t="s">
        <v>278</v>
      </c>
      <c r="D838" s="14" t="s">
        <v>24</v>
      </c>
      <c r="E838" s="14" t="s">
        <v>71</v>
      </c>
      <c r="F838" s="15">
        <f>'[1]8. разд '!F553</f>
        <v>63513457.460000001</v>
      </c>
      <c r="G838" s="15">
        <f>'[1]8. разд '!G553</f>
        <v>63513457.460000001</v>
      </c>
      <c r="H838" s="15">
        <f>'[1]8. разд '!H553</f>
        <v>0</v>
      </c>
      <c r="I838" s="15">
        <f>'[1]8. разд '!I553</f>
        <v>0</v>
      </c>
      <c r="J838" s="15">
        <f>'[1]8. разд '!J553</f>
        <v>63513457.460000001</v>
      </c>
      <c r="K838" s="15">
        <f>'[1]8. разд '!K553</f>
        <v>63513457.460000001</v>
      </c>
      <c r="L838" s="16"/>
      <c r="M838" s="16"/>
    </row>
    <row r="839" spans="1:13" ht="36" x14ac:dyDescent="0.2">
      <c r="A839" s="20" t="s">
        <v>503</v>
      </c>
      <c r="B839" s="12" t="s">
        <v>510</v>
      </c>
      <c r="C839" s="12"/>
      <c r="D839" s="14"/>
      <c r="E839" s="14"/>
      <c r="F839" s="15">
        <f>F840</f>
        <v>13193617</v>
      </c>
      <c r="G839" s="15">
        <f t="shared" ref="G839:K840" si="281">G840</f>
        <v>0</v>
      </c>
      <c r="H839" s="15">
        <f t="shared" si="281"/>
        <v>0</v>
      </c>
      <c r="I839" s="15">
        <f t="shared" si="281"/>
        <v>0</v>
      </c>
      <c r="J839" s="15">
        <f t="shared" si="281"/>
        <v>13193617</v>
      </c>
      <c r="K839" s="15">
        <f t="shared" si="281"/>
        <v>0</v>
      </c>
      <c r="L839" s="16"/>
      <c r="M839" s="16"/>
    </row>
    <row r="840" spans="1:13" ht="24" x14ac:dyDescent="0.2">
      <c r="A840" s="18" t="s">
        <v>277</v>
      </c>
      <c r="B840" s="12" t="s">
        <v>510</v>
      </c>
      <c r="C840" s="12" t="s">
        <v>278</v>
      </c>
      <c r="D840" s="14"/>
      <c r="E840" s="14"/>
      <c r="F840" s="15">
        <f>F841</f>
        <v>13193617</v>
      </c>
      <c r="G840" s="15">
        <f t="shared" si="281"/>
        <v>0</v>
      </c>
      <c r="H840" s="15">
        <f t="shared" si="281"/>
        <v>0</v>
      </c>
      <c r="I840" s="15">
        <f t="shared" si="281"/>
        <v>0</v>
      </c>
      <c r="J840" s="15">
        <f t="shared" si="281"/>
        <v>13193617</v>
      </c>
      <c r="K840" s="15">
        <f t="shared" si="281"/>
        <v>0</v>
      </c>
      <c r="L840" s="16"/>
      <c r="M840" s="16"/>
    </row>
    <row r="841" spans="1:13" x14ac:dyDescent="0.2">
      <c r="A841" s="18" t="s">
        <v>23</v>
      </c>
      <c r="B841" s="12" t="s">
        <v>510</v>
      </c>
      <c r="C841" s="12" t="s">
        <v>278</v>
      </c>
      <c r="D841" s="14" t="s">
        <v>24</v>
      </c>
      <c r="E841" s="14"/>
      <c r="F841" s="15">
        <f t="shared" ref="F841:K841" si="282">SUM(F842:F842)</f>
        <v>13193617</v>
      </c>
      <c r="G841" s="15">
        <f t="shared" si="282"/>
        <v>0</v>
      </c>
      <c r="H841" s="15">
        <f t="shared" si="282"/>
        <v>0</v>
      </c>
      <c r="I841" s="15">
        <f t="shared" si="282"/>
        <v>0</v>
      </c>
      <c r="J841" s="15">
        <f t="shared" si="282"/>
        <v>13193617</v>
      </c>
      <c r="K841" s="15">
        <f t="shared" si="282"/>
        <v>0</v>
      </c>
      <c r="L841" s="16"/>
      <c r="M841" s="16"/>
    </row>
    <row r="842" spans="1:13" x14ac:dyDescent="0.2">
      <c r="A842" s="18" t="s">
        <v>435</v>
      </c>
      <c r="B842" s="12" t="s">
        <v>510</v>
      </c>
      <c r="C842" s="12" t="s">
        <v>278</v>
      </c>
      <c r="D842" s="14" t="s">
        <v>24</v>
      </c>
      <c r="E842" s="14" t="s">
        <v>71</v>
      </c>
      <c r="F842" s="15">
        <f>'[1]8. разд '!F555</f>
        <v>13193617</v>
      </c>
      <c r="G842" s="15">
        <f>'[1]8. разд '!G555</f>
        <v>0</v>
      </c>
      <c r="H842" s="15">
        <f>'[1]8. разд '!H555</f>
        <v>0</v>
      </c>
      <c r="I842" s="15">
        <f>'[1]8. разд '!I555</f>
        <v>0</v>
      </c>
      <c r="J842" s="15">
        <f>'[1]8. разд '!J555</f>
        <v>13193617</v>
      </c>
      <c r="K842" s="15">
        <f>'[1]8. разд '!K555</f>
        <v>0</v>
      </c>
      <c r="L842" s="16"/>
      <c r="M842" s="16"/>
    </row>
    <row r="843" spans="1:13" x14ac:dyDescent="0.2">
      <c r="A843" s="18" t="s">
        <v>511</v>
      </c>
      <c r="B843" s="12" t="s">
        <v>512</v>
      </c>
      <c r="C843" s="13"/>
      <c r="D843" s="14"/>
      <c r="E843" s="14"/>
      <c r="F843" s="15">
        <f t="shared" ref="F843:K843" si="283">F844</f>
        <v>46306052.75</v>
      </c>
      <c r="G843" s="15">
        <f t="shared" si="283"/>
        <v>31654000</v>
      </c>
      <c r="H843" s="15">
        <f t="shared" si="283"/>
        <v>0</v>
      </c>
      <c r="I843" s="15">
        <f t="shared" si="283"/>
        <v>0</v>
      </c>
      <c r="J843" s="15">
        <f t="shared" si="283"/>
        <v>46306052.75</v>
      </c>
      <c r="K843" s="15">
        <f t="shared" si="283"/>
        <v>31654000</v>
      </c>
      <c r="L843" s="16"/>
      <c r="M843" s="16"/>
    </row>
    <row r="844" spans="1:13" ht="24" x14ac:dyDescent="0.2">
      <c r="A844" s="18" t="s">
        <v>513</v>
      </c>
      <c r="B844" s="12" t="s">
        <v>514</v>
      </c>
      <c r="C844" s="13"/>
      <c r="D844" s="14"/>
      <c r="E844" s="14"/>
      <c r="F844" s="15">
        <f t="shared" ref="F844:K844" si="284">F845+F849+F857+F861+F853+F865+F869+F873</f>
        <v>46306052.75</v>
      </c>
      <c r="G844" s="15">
        <f t="shared" si="284"/>
        <v>31654000</v>
      </c>
      <c r="H844" s="15">
        <f t="shared" si="284"/>
        <v>0</v>
      </c>
      <c r="I844" s="15">
        <f t="shared" si="284"/>
        <v>0</v>
      </c>
      <c r="J844" s="15">
        <f t="shared" si="284"/>
        <v>46306052.75</v>
      </c>
      <c r="K844" s="15">
        <f t="shared" si="284"/>
        <v>31654000</v>
      </c>
      <c r="L844" s="16"/>
      <c r="M844" s="16"/>
    </row>
    <row r="845" spans="1:13" ht="36" x14ac:dyDescent="0.2">
      <c r="A845" s="18" t="s">
        <v>20</v>
      </c>
      <c r="B845" s="12" t="s">
        <v>515</v>
      </c>
      <c r="C845" s="13"/>
      <c r="D845" s="14"/>
      <c r="E845" s="14"/>
      <c r="F845" s="15">
        <f>F846</f>
        <v>500000</v>
      </c>
      <c r="G845" s="15">
        <f t="shared" ref="G845:K847" si="285">G846</f>
        <v>0</v>
      </c>
      <c r="H845" s="15">
        <f t="shared" si="285"/>
        <v>0</v>
      </c>
      <c r="I845" s="15">
        <f t="shared" si="285"/>
        <v>0</v>
      </c>
      <c r="J845" s="15">
        <f t="shared" si="285"/>
        <v>500000</v>
      </c>
      <c r="K845" s="15">
        <f t="shared" si="285"/>
        <v>0</v>
      </c>
      <c r="L845" s="16"/>
      <c r="M845" s="16"/>
    </row>
    <row r="846" spans="1:13" ht="24" x14ac:dyDescent="0.2">
      <c r="A846" s="18" t="s">
        <v>22</v>
      </c>
      <c r="B846" s="12" t="s">
        <v>515</v>
      </c>
      <c r="C846" s="13">
        <v>600</v>
      </c>
      <c r="D846" s="14"/>
      <c r="E846" s="14"/>
      <c r="F846" s="15">
        <f>F847</f>
        <v>500000</v>
      </c>
      <c r="G846" s="15">
        <f t="shared" si="285"/>
        <v>0</v>
      </c>
      <c r="H846" s="15">
        <f t="shared" si="285"/>
        <v>0</v>
      </c>
      <c r="I846" s="15">
        <f t="shared" si="285"/>
        <v>0</v>
      </c>
      <c r="J846" s="15">
        <f t="shared" si="285"/>
        <v>500000</v>
      </c>
      <c r="K846" s="15">
        <f t="shared" si="285"/>
        <v>0</v>
      </c>
      <c r="L846" s="16"/>
      <c r="M846" s="16"/>
    </row>
    <row r="847" spans="1:13" x14ac:dyDescent="0.2">
      <c r="A847" s="18" t="s">
        <v>23</v>
      </c>
      <c r="B847" s="12" t="s">
        <v>515</v>
      </c>
      <c r="C847" s="13">
        <v>600</v>
      </c>
      <c r="D847" s="12" t="s">
        <v>24</v>
      </c>
      <c r="E847" s="12"/>
      <c r="F847" s="15">
        <f>F848</f>
        <v>500000</v>
      </c>
      <c r="G847" s="15">
        <f t="shared" si="285"/>
        <v>0</v>
      </c>
      <c r="H847" s="15">
        <f t="shared" si="285"/>
        <v>0</v>
      </c>
      <c r="I847" s="15">
        <f t="shared" si="285"/>
        <v>0</v>
      </c>
      <c r="J847" s="15">
        <f t="shared" si="285"/>
        <v>500000</v>
      </c>
      <c r="K847" s="15">
        <f t="shared" si="285"/>
        <v>0</v>
      </c>
      <c r="L847" s="16"/>
      <c r="M847" s="16"/>
    </row>
    <row r="848" spans="1:13" x14ac:dyDescent="0.2">
      <c r="A848" s="18" t="s">
        <v>460</v>
      </c>
      <c r="B848" s="12" t="s">
        <v>515</v>
      </c>
      <c r="C848" s="13">
        <v>600</v>
      </c>
      <c r="D848" s="12" t="s">
        <v>24</v>
      </c>
      <c r="E848" s="12" t="s">
        <v>270</v>
      </c>
      <c r="F848" s="15">
        <f>'[1]8. разд '!F737</f>
        <v>500000</v>
      </c>
      <c r="G848" s="15">
        <f>'[1]8. разд '!G737</f>
        <v>0</v>
      </c>
      <c r="H848" s="15">
        <f>'[1]8. разд '!H737</f>
        <v>0</v>
      </c>
      <c r="I848" s="15">
        <f>'[1]8. разд '!I737</f>
        <v>0</v>
      </c>
      <c r="J848" s="15">
        <f>'[1]8. разд '!J737</f>
        <v>500000</v>
      </c>
      <c r="K848" s="15">
        <f>'[1]8. разд '!K737</f>
        <v>0</v>
      </c>
      <c r="L848" s="16"/>
      <c r="M848" s="16"/>
    </row>
    <row r="849" spans="1:13" ht="48" x14ac:dyDescent="0.2">
      <c r="A849" s="18" t="s">
        <v>516</v>
      </c>
      <c r="B849" s="12" t="s">
        <v>517</v>
      </c>
      <c r="C849" s="13"/>
      <c r="D849" s="14"/>
      <c r="E849" s="14"/>
      <c r="F849" s="15">
        <f>F850</f>
        <v>2192600</v>
      </c>
      <c r="G849" s="15">
        <f t="shared" ref="G849:K851" si="286">G850</f>
        <v>2192600</v>
      </c>
      <c r="H849" s="15">
        <f t="shared" si="286"/>
        <v>0</v>
      </c>
      <c r="I849" s="15">
        <f t="shared" si="286"/>
        <v>0</v>
      </c>
      <c r="J849" s="15">
        <f t="shared" si="286"/>
        <v>2192600</v>
      </c>
      <c r="K849" s="15">
        <f t="shared" si="286"/>
        <v>2192600</v>
      </c>
      <c r="L849" s="16"/>
      <c r="M849" s="16"/>
    </row>
    <row r="850" spans="1:13" ht="24" x14ac:dyDescent="0.2">
      <c r="A850" s="18" t="s">
        <v>22</v>
      </c>
      <c r="B850" s="12" t="s">
        <v>517</v>
      </c>
      <c r="C850" s="13">
        <v>600</v>
      </c>
      <c r="D850" s="14"/>
      <c r="E850" s="14"/>
      <c r="F850" s="15">
        <f>F851</f>
        <v>2192600</v>
      </c>
      <c r="G850" s="15">
        <f t="shared" si="286"/>
        <v>2192600</v>
      </c>
      <c r="H850" s="15">
        <f t="shared" si="286"/>
        <v>0</v>
      </c>
      <c r="I850" s="15">
        <f t="shared" si="286"/>
        <v>0</v>
      </c>
      <c r="J850" s="15">
        <f t="shared" si="286"/>
        <v>2192600</v>
      </c>
      <c r="K850" s="15">
        <f t="shared" si="286"/>
        <v>2192600</v>
      </c>
      <c r="L850" s="16"/>
      <c r="M850" s="16"/>
    </row>
    <row r="851" spans="1:13" x14ac:dyDescent="0.2">
      <c r="A851" s="18" t="s">
        <v>23</v>
      </c>
      <c r="B851" s="12" t="s">
        <v>517</v>
      </c>
      <c r="C851" s="13">
        <v>600</v>
      </c>
      <c r="D851" s="14" t="s">
        <v>24</v>
      </c>
      <c r="E851" s="14"/>
      <c r="F851" s="15">
        <f>F852</f>
        <v>2192600</v>
      </c>
      <c r="G851" s="15">
        <f t="shared" si="286"/>
        <v>2192600</v>
      </c>
      <c r="H851" s="15">
        <f t="shared" si="286"/>
        <v>0</v>
      </c>
      <c r="I851" s="15">
        <f t="shared" si="286"/>
        <v>0</v>
      </c>
      <c r="J851" s="15">
        <f t="shared" si="286"/>
        <v>2192600</v>
      </c>
      <c r="K851" s="15">
        <f t="shared" si="286"/>
        <v>2192600</v>
      </c>
      <c r="L851" s="16"/>
      <c r="M851" s="16"/>
    </row>
    <row r="852" spans="1:13" x14ac:dyDescent="0.2">
      <c r="A852" s="18" t="s">
        <v>436</v>
      </c>
      <c r="B852" s="12" t="s">
        <v>517</v>
      </c>
      <c r="C852" s="13">
        <v>600</v>
      </c>
      <c r="D852" s="14" t="s">
        <v>24</v>
      </c>
      <c r="E852" s="14" t="s">
        <v>315</v>
      </c>
      <c r="F852" s="15">
        <f>'[1]8. разд '!F589</f>
        <v>2192600</v>
      </c>
      <c r="G852" s="15">
        <f>'[1]8. разд '!G589</f>
        <v>2192600</v>
      </c>
      <c r="H852" s="15">
        <f>'[1]8. разд '!H589</f>
        <v>0</v>
      </c>
      <c r="I852" s="15">
        <f>'[1]8. разд '!I589</f>
        <v>0</v>
      </c>
      <c r="J852" s="15">
        <f>'[1]8. разд '!J589</f>
        <v>2192600</v>
      </c>
      <c r="K852" s="15">
        <f>'[1]8. разд '!K589</f>
        <v>2192600</v>
      </c>
      <c r="L852" s="16"/>
      <c r="M852" s="16"/>
    </row>
    <row r="853" spans="1:13" ht="48" x14ac:dyDescent="0.2">
      <c r="A853" s="18" t="s">
        <v>518</v>
      </c>
      <c r="B853" s="12" t="s">
        <v>519</v>
      </c>
      <c r="C853" s="13"/>
      <c r="D853" s="14"/>
      <c r="E853" s="14"/>
      <c r="F853" s="15">
        <f>F854</f>
        <v>4282567.66</v>
      </c>
      <c r="G853" s="15">
        <f t="shared" ref="G853:K855" si="287">G854</f>
        <v>0</v>
      </c>
      <c r="H853" s="15">
        <f t="shared" si="287"/>
        <v>0</v>
      </c>
      <c r="I853" s="15">
        <f t="shared" si="287"/>
        <v>0</v>
      </c>
      <c r="J853" s="15">
        <f t="shared" si="287"/>
        <v>4282567.66</v>
      </c>
      <c r="K853" s="15">
        <f t="shared" si="287"/>
        <v>0</v>
      </c>
      <c r="L853" s="16"/>
      <c r="M853" s="16"/>
    </row>
    <row r="854" spans="1:13" ht="24" x14ac:dyDescent="0.2">
      <c r="A854" s="18" t="s">
        <v>22</v>
      </c>
      <c r="B854" s="12" t="s">
        <v>519</v>
      </c>
      <c r="C854" s="13">
        <v>600</v>
      </c>
      <c r="D854" s="14"/>
      <c r="E854" s="14"/>
      <c r="F854" s="15">
        <f>F855</f>
        <v>4282567.66</v>
      </c>
      <c r="G854" s="15">
        <f t="shared" si="287"/>
        <v>0</v>
      </c>
      <c r="H854" s="15">
        <f t="shared" si="287"/>
        <v>0</v>
      </c>
      <c r="I854" s="15">
        <f t="shared" si="287"/>
        <v>0</v>
      </c>
      <c r="J854" s="15">
        <f t="shared" si="287"/>
        <v>4282567.66</v>
      </c>
      <c r="K854" s="15">
        <f t="shared" si="287"/>
        <v>0</v>
      </c>
      <c r="L854" s="16"/>
      <c r="M854" s="16"/>
    </row>
    <row r="855" spans="1:13" x14ac:dyDescent="0.2">
      <c r="A855" s="18" t="s">
        <v>23</v>
      </c>
      <c r="B855" s="12" t="s">
        <v>519</v>
      </c>
      <c r="C855" s="13">
        <v>600</v>
      </c>
      <c r="D855" s="14" t="s">
        <v>24</v>
      </c>
      <c r="E855" s="14"/>
      <c r="F855" s="15">
        <f>F856</f>
        <v>4282567.66</v>
      </c>
      <c r="G855" s="15">
        <f t="shared" si="287"/>
        <v>0</v>
      </c>
      <c r="H855" s="15">
        <f t="shared" si="287"/>
        <v>0</v>
      </c>
      <c r="I855" s="15">
        <f t="shared" si="287"/>
        <v>0</v>
      </c>
      <c r="J855" s="15">
        <f t="shared" si="287"/>
        <v>4282567.66</v>
      </c>
      <c r="K855" s="15">
        <f t="shared" si="287"/>
        <v>0</v>
      </c>
      <c r="L855" s="16"/>
      <c r="M855" s="16"/>
    </row>
    <row r="856" spans="1:13" x14ac:dyDescent="0.2">
      <c r="A856" s="18" t="s">
        <v>436</v>
      </c>
      <c r="B856" s="12" t="s">
        <v>519</v>
      </c>
      <c r="C856" s="13">
        <v>600</v>
      </c>
      <c r="D856" s="14" t="s">
        <v>24</v>
      </c>
      <c r="E856" s="14" t="s">
        <v>315</v>
      </c>
      <c r="F856" s="15">
        <f>'[1]8. разд '!F593</f>
        <v>4282567.66</v>
      </c>
      <c r="G856" s="15">
        <f>'[1]8. разд '!G593</f>
        <v>0</v>
      </c>
      <c r="H856" s="15">
        <f>'[1]8. разд '!H593</f>
        <v>0</v>
      </c>
      <c r="I856" s="15">
        <f>'[1]8. разд '!I593</f>
        <v>0</v>
      </c>
      <c r="J856" s="15">
        <f>'[1]8. разд '!J593</f>
        <v>4282567.66</v>
      </c>
      <c r="K856" s="15">
        <f>'[1]8. разд '!K593</f>
        <v>0</v>
      </c>
      <c r="L856" s="16"/>
      <c r="M856" s="16"/>
    </row>
    <row r="857" spans="1:13" x14ac:dyDescent="0.2">
      <c r="A857" s="18" t="s">
        <v>520</v>
      </c>
      <c r="B857" s="12" t="s">
        <v>521</v>
      </c>
      <c r="C857" s="13"/>
      <c r="D857" s="14"/>
      <c r="E857" s="14"/>
      <c r="F857" s="15">
        <f>F858</f>
        <v>29461400</v>
      </c>
      <c r="G857" s="15">
        <f t="shared" ref="G857:K859" si="288">G858</f>
        <v>29461400</v>
      </c>
      <c r="H857" s="15">
        <f t="shared" si="288"/>
        <v>0</v>
      </c>
      <c r="I857" s="15">
        <f t="shared" si="288"/>
        <v>0</v>
      </c>
      <c r="J857" s="15">
        <f t="shared" si="288"/>
        <v>29461400</v>
      </c>
      <c r="K857" s="15">
        <f t="shared" si="288"/>
        <v>29461400</v>
      </c>
      <c r="L857" s="16"/>
      <c r="M857" s="16"/>
    </row>
    <row r="858" spans="1:13" ht="24" x14ac:dyDescent="0.2">
      <c r="A858" s="18" t="s">
        <v>22</v>
      </c>
      <c r="B858" s="12" t="s">
        <v>521</v>
      </c>
      <c r="C858" s="13">
        <v>600</v>
      </c>
      <c r="D858" s="14"/>
      <c r="E858" s="14"/>
      <c r="F858" s="15">
        <f>F859</f>
        <v>29461400</v>
      </c>
      <c r="G858" s="15">
        <f t="shared" si="288"/>
        <v>29461400</v>
      </c>
      <c r="H858" s="15">
        <f t="shared" si="288"/>
        <v>0</v>
      </c>
      <c r="I858" s="15">
        <f t="shared" si="288"/>
        <v>0</v>
      </c>
      <c r="J858" s="15">
        <f t="shared" si="288"/>
        <v>29461400</v>
      </c>
      <c r="K858" s="15">
        <f t="shared" si="288"/>
        <v>29461400</v>
      </c>
      <c r="L858" s="16"/>
      <c r="M858" s="16"/>
    </row>
    <row r="859" spans="1:13" x14ac:dyDescent="0.2">
      <c r="A859" s="18" t="s">
        <v>23</v>
      </c>
      <c r="B859" s="12" t="s">
        <v>521</v>
      </c>
      <c r="C859" s="13">
        <v>600</v>
      </c>
      <c r="D859" s="14" t="s">
        <v>24</v>
      </c>
      <c r="E859" s="14"/>
      <c r="F859" s="15">
        <f>F860</f>
        <v>29461400</v>
      </c>
      <c r="G859" s="15">
        <f t="shared" si="288"/>
        <v>29461400</v>
      </c>
      <c r="H859" s="15">
        <f t="shared" si="288"/>
        <v>0</v>
      </c>
      <c r="I859" s="15">
        <f t="shared" si="288"/>
        <v>0</v>
      </c>
      <c r="J859" s="15">
        <f t="shared" si="288"/>
        <v>29461400</v>
      </c>
      <c r="K859" s="15">
        <f t="shared" si="288"/>
        <v>29461400</v>
      </c>
      <c r="L859" s="16"/>
      <c r="M859" s="16"/>
    </row>
    <row r="860" spans="1:13" x14ac:dyDescent="0.2">
      <c r="A860" s="18" t="s">
        <v>436</v>
      </c>
      <c r="B860" s="12" t="s">
        <v>521</v>
      </c>
      <c r="C860" s="13">
        <v>600</v>
      </c>
      <c r="D860" s="14" t="s">
        <v>24</v>
      </c>
      <c r="E860" s="14" t="s">
        <v>315</v>
      </c>
      <c r="F860" s="15">
        <f>'[1]8. разд '!F591</f>
        <v>29461400</v>
      </c>
      <c r="G860" s="15">
        <f>'[1]8. разд '!G591</f>
        <v>29461400</v>
      </c>
      <c r="H860" s="15">
        <f>'[1]8. разд '!H591</f>
        <v>0</v>
      </c>
      <c r="I860" s="15">
        <f>'[1]8. разд '!I591</f>
        <v>0</v>
      </c>
      <c r="J860" s="15">
        <f>'[1]8. разд '!J591</f>
        <v>29461400</v>
      </c>
      <c r="K860" s="15">
        <f>'[1]8. разд '!K591</f>
        <v>29461400</v>
      </c>
      <c r="L860" s="16"/>
      <c r="M860" s="16"/>
    </row>
    <row r="861" spans="1:13" ht="24" x14ac:dyDescent="0.2">
      <c r="A861" s="19" t="s">
        <v>26</v>
      </c>
      <c r="B861" s="12" t="s">
        <v>522</v>
      </c>
      <c r="C861" s="12"/>
      <c r="D861" s="14"/>
      <c r="E861" s="14"/>
      <c r="F861" s="15">
        <f>F862</f>
        <v>8607718.5</v>
      </c>
      <c r="G861" s="15">
        <f t="shared" ref="G861:K863" si="289">G862</f>
        <v>0</v>
      </c>
      <c r="H861" s="15">
        <f t="shared" si="289"/>
        <v>0</v>
      </c>
      <c r="I861" s="15">
        <f t="shared" si="289"/>
        <v>0</v>
      </c>
      <c r="J861" s="15">
        <f t="shared" si="289"/>
        <v>8607718.5</v>
      </c>
      <c r="K861" s="15">
        <f t="shared" si="289"/>
        <v>0</v>
      </c>
      <c r="L861" s="16"/>
      <c r="M861" s="16"/>
    </row>
    <row r="862" spans="1:13" ht="24" x14ac:dyDescent="0.2">
      <c r="A862" s="18" t="s">
        <v>22</v>
      </c>
      <c r="B862" s="12" t="s">
        <v>522</v>
      </c>
      <c r="C862" s="12" t="s">
        <v>87</v>
      </c>
      <c r="D862" s="14"/>
      <c r="E862" s="14"/>
      <c r="F862" s="15">
        <f>F863</f>
        <v>8607718.5</v>
      </c>
      <c r="G862" s="15">
        <f t="shared" si="289"/>
        <v>0</v>
      </c>
      <c r="H862" s="15">
        <f t="shared" si="289"/>
        <v>0</v>
      </c>
      <c r="I862" s="15">
        <f t="shared" si="289"/>
        <v>0</v>
      </c>
      <c r="J862" s="15">
        <f t="shared" si="289"/>
        <v>8607718.5</v>
      </c>
      <c r="K862" s="15">
        <f t="shared" si="289"/>
        <v>0</v>
      </c>
      <c r="L862" s="16"/>
      <c r="M862" s="16"/>
    </row>
    <row r="863" spans="1:13" x14ac:dyDescent="0.2">
      <c r="A863" s="18" t="s">
        <v>23</v>
      </c>
      <c r="B863" s="12" t="s">
        <v>522</v>
      </c>
      <c r="C863" s="13">
        <v>600</v>
      </c>
      <c r="D863" s="12" t="s">
        <v>24</v>
      </c>
      <c r="E863" s="12"/>
      <c r="F863" s="15">
        <f>F864</f>
        <v>8607718.5</v>
      </c>
      <c r="G863" s="15">
        <f t="shared" si="289"/>
        <v>0</v>
      </c>
      <c r="H863" s="15">
        <f t="shared" si="289"/>
        <v>0</v>
      </c>
      <c r="I863" s="15">
        <f t="shared" si="289"/>
        <v>0</v>
      </c>
      <c r="J863" s="15">
        <f t="shared" si="289"/>
        <v>8607718.5</v>
      </c>
      <c r="K863" s="15">
        <f t="shared" si="289"/>
        <v>0</v>
      </c>
      <c r="L863" s="16"/>
      <c r="M863" s="16"/>
    </row>
    <row r="864" spans="1:13" x14ac:dyDescent="0.2">
      <c r="A864" s="18" t="s">
        <v>460</v>
      </c>
      <c r="B864" s="12" t="s">
        <v>522</v>
      </c>
      <c r="C864" s="13">
        <v>600</v>
      </c>
      <c r="D864" s="12" t="s">
        <v>24</v>
      </c>
      <c r="E864" s="12" t="s">
        <v>270</v>
      </c>
      <c r="F864" s="15">
        <f>'[1]8. разд '!F739</f>
        <v>8607718.5</v>
      </c>
      <c r="G864" s="15">
        <f>'[1]8. разд '!G739</f>
        <v>0</v>
      </c>
      <c r="H864" s="15">
        <f>'[1]8. разд '!H739</f>
        <v>0</v>
      </c>
      <c r="I864" s="15">
        <f>'[1]8. разд '!I739</f>
        <v>0</v>
      </c>
      <c r="J864" s="15">
        <f>'[1]8. разд '!J739</f>
        <v>8607718.5</v>
      </c>
      <c r="K864" s="15">
        <f>'[1]8. разд '!K739</f>
        <v>0</v>
      </c>
      <c r="L864" s="16"/>
      <c r="M864" s="16"/>
    </row>
    <row r="865" spans="1:13" ht="24" x14ac:dyDescent="0.2">
      <c r="A865" s="19" t="s">
        <v>28</v>
      </c>
      <c r="B865" s="12" t="s">
        <v>523</v>
      </c>
      <c r="C865" s="12"/>
      <c r="D865" s="14"/>
      <c r="E865" s="14"/>
      <c r="F865" s="15">
        <f>F866</f>
        <v>135410.92000000001</v>
      </c>
      <c r="G865" s="15">
        <f t="shared" ref="G865:K867" si="290">G866</f>
        <v>0</v>
      </c>
      <c r="H865" s="15">
        <f t="shared" si="290"/>
        <v>0</v>
      </c>
      <c r="I865" s="15">
        <f t="shared" si="290"/>
        <v>0</v>
      </c>
      <c r="J865" s="15">
        <f t="shared" si="290"/>
        <v>135410.92000000001</v>
      </c>
      <c r="K865" s="15">
        <f t="shared" si="290"/>
        <v>0</v>
      </c>
      <c r="L865" s="16"/>
      <c r="M865" s="16"/>
    </row>
    <row r="866" spans="1:13" ht="24" x14ac:dyDescent="0.2">
      <c r="A866" s="18" t="s">
        <v>22</v>
      </c>
      <c r="B866" s="12" t="s">
        <v>523</v>
      </c>
      <c r="C866" s="12" t="s">
        <v>87</v>
      </c>
      <c r="D866" s="14"/>
      <c r="E866" s="14"/>
      <c r="F866" s="15">
        <f>F867</f>
        <v>135410.92000000001</v>
      </c>
      <c r="G866" s="15">
        <f t="shared" si="290"/>
        <v>0</v>
      </c>
      <c r="H866" s="15">
        <f t="shared" si="290"/>
        <v>0</v>
      </c>
      <c r="I866" s="15">
        <f t="shared" si="290"/>
        <v>0</v>
      </c>
      <c r="J866" s="15">
        <f t="shared" si="290"/>
        <v>135410.92000000001</v>
      </c>
      <c r="K866" s="15">
        <f t="shared" si="290"/>
        <v>0</v>
      </c>
      <c r="L866" s="16"/>
      <c r="M866" s="16"/>
    </row>
    <row r="867" spans="1:13" x14ac:dyDescent="0.2">
      <c r="A867" s="18" t="s">
        <v>23</v>
      </c>
      <c r="B867" s="12" t="s">
        <v>523</v>
      </c>
      <c r="C867" s="12" t="s">
        <v>87</v>
      </c>
      <c r="D867" s="12" t="s">
        <v>24</v>
      </c>
      <c r="E867" s="12"/>
      <c r="F867" s="15">
        <f>F868</f>
        <v>135410.92000000001</v>
      </c>
      <c r="G867" s="15">
        <f t="shared" si="290"/>
        <v>0</v>
      </c>
      <c r="H867" s="15">
        <f t="shared" si="290"/>
        <v>0</v>
      </c>
      <c r="I867" s="15">
        <f t="shared" si="290"/>
        <v>0</v>
      </c>
      <c r="J867" s="15">
        <f t="shared" si="290"/>
        <v>135410.92000000001</v>
      </c>
      <c r="K867" s="15">
        <f t="shared" si="290"/>
        <v>0</v>
      </c>
      <c r="L867" s="16"/>
      <c r="M867" s="16"/>
    </row>
    <row r="868" spans="1:13" x14ac:dyDescent="0.2">
      <c r="A868" s="18" t="s">
        <v>460</v>
      </c>
      <c r="B868" s="12" t="s">
        <v>523</v>
      </c>
      <c r="C868" s="12" t="s">
        <v>87</v>
      </c>
      <c r="D868" s="12" t="s">
        <v>24</v>
      </c>
      <c r="E868" s="12" t="s">
        <v>270</v>
      </c>
      <c r="F868" s="15">
        <f>'[1]8. разд '!F741</f>
        <v>135410.92000000001</v>
      </c>
      <c r="G868" s="15">
        <f>'[1]8. разд '!G741</f>
        <v>0</v>
      </c>
      <c r="H868" s="15">
        <f>'[1]8. разд '!H741</f>
        <v>0</v>
      </c>
      <c r="I868" s="15">
        <f>'[1]8. разд '!I741</f>
        <v>0</v>
      </c>
      <c r="J868" s="15">
        <f>'[1]8. разд '!J741</f>
        <v>135410.92000000001</v>
      </c>
      <c r="K868" s="15">
        <f>'[1]8. разд '!K741</f>
        <v>0</v>
      </c>
      <c r="L868" s="16"/>
      <c r="M868" s="16"/>
    </row>
    <row r="869" spans="1:13" ht="24" x14ac:dyDescent="0.2">
      <c r="A869" s="19" t="s">
        <v>30</v>
      </c>
      <c r="B869" s="12" t="s">
        <v>524</v>
      </c>
      <c r="C869" s="12"/>
      <c r="D869" s="14"/>
      <c r="E869" s="14"/>
      <c r="F869" s="15">
        <f>F870</f>
        <v>251636.59</v>
      </c>
      <c r="G869" s="15">
        <f t="shared" ref="G869:K871" si="291">G870</f>
        <v>0</v>
      </c>
      <c r="H869" s="15">
        <f t="shared" si="291"/>
        <v>0</v>
      </c>
      <c r="I869" s="15">
        <f t="shared" si="291"/>
        <v>0</v>
      </c>
      <c r="J869" s="15">
        <f t="shared" si="291"/>
        <v>251636.59</v>
      </c>
      <c r="K869" s="15">
        <f t="shared" si="291"/>
        <v>0</v>
      </c>
      <c r="L869" s="16"/>
      <c r="M869" s="16"/>
    </row>
    <row r="870" spans="1:13" ht="24" x14ac:dyDescent="0.2">
      <c r="A870" s="18" t="s">
        <v>22</v>
      </c>
      <c r="B870" s="12" t="s">
        <v>524</v>
      </c>
      <c r="C870" s="12" t="s">
        <v>87</v>
      </c>
      <c r="D870" s="14"/>
      <c r="E870" s="14"/>
      <c r="F870" s="15">
        <f>F871</f>
        <v>251636.59</v>
      </c>
      <c r="G870" s="15">
        <f t="shared" si="291"/>
        <v>0</v>
      </c>
      <c r="H870" s="15">
        <f t="shared" si="291"/>
        <v>0</v>
      </c>
      <c r="I870" s="15">
        <f t="shared" si="291"/>
        <v>0</v>
      </c>
      <c r="J870" s="15">
        <f t="shared" si="291"/>
        <v>251636.59</v>
      </c>
      <c r="K870" s="15">
        <f t="shared" si="291"/>
        <v>0</v>
      </c>
      <c r="L870" s="16"/>
      <c r="M870" s="16"/>
    </row>
    <row r="871" spans="1:13" x14ac:dyDescent="0.2">
      <c r="A871" s="18" t="s">
        <v>23</v>
      </c>
      <c r="B871" s="12" t="s">
        <v>524</v>
      </c>
      <c r="C871" s="12" t="s">
        <v>87</v>
      </c>
      <c r="D871" s="12" t="s">
        <v>24</v>
      </c>
      <c r="E871" s="12"/>
      <c r="F871" s="15">
        <f>F872</f>
        <v>251636.59</v>
      </c>
      <c r="G871" s="15">
        <f t="shared" si="291"/>
        <v>0</v>
      </c>
      <c r="H871" s="15">
        <f t="shared" si="291"/>
        <v>0</v>
      </c>
      <c r="I871" s="15">
        <f t="shared" si="291"/>
        <v>0</v>
      </c>
      <c r="J871" s="15">
        <f t="shared" si="291"/>
        <v>251636.59</v>
      </c>
      <c r="K871" s="15">
        <f t="shared" si="291"/>
        <v>0</v>
      </c>
      <c r="L871" s="16"/>
      <c r="M871" s="16"/>
    </row>
    <row r="872" spans="1:13" x14ac:dyDescent="0.2">
      <c r="A872" s="18" t="s">
        <v>460</v>
      </c>
      <c r="B872" s="12" t="s">
        <v>524</v>
      </c>
      <c r="C872" s="12" t="s">
        <v>87</v>
      </c>
      <c r="D872" s="12" t="s">
        <v>24</v>
      </c>
      <c r="E872" s="12" t="s">
        <v>270</v>
      </c>
      <c r="F872" s="15">
        <f>'[1]8. разд '!F743</f>
        <v>251636.59</v>
      </c>
      <c r="G872" s="15">
        <f>'[1]8. разд '!G743</f>
        <v>0</v>
      </c>
      <c r="H872" s="15">
        <f>'[1]8. разд '!H743</f>
        <v>0</v>
      </c>
      <c r="I872" s="15">
        <f>'[1]8. разд '!I743</f>
        <v>0</v>
      </c>
      <c r="J872" s="15">
        <f>'[1]8. разд '!J743</f>
        <v>251636.59</v>
      </c>
      <c r="K872" s="15">
        <f>'[1]8. разд '!K743</f>
        <v>0</v>
      </c>
      <c r="L872" s="16"/>
      <c r="M872" s="16"/>
    </row>
    <row r="873" spans="1:13" ht="24" x14ac:dyDescent="0.2">
      <c r="A873" s="19" t="s">
        <v>32</v>
      </c>
      <c r="B873" s="12" t="s">
        <v>525</v>
      </c>
      <c r="C873" s="12"/>
      <c r="D873" s="14"/>
      <c r="E873" s="14"/>
      <c r="F873" s="15">
        <f>F874</f>
        <v>874719.08</v>
      </c>
      <c r="G873" s="15">
        <f t="shared" ref="G873:K875" si="292">G874</f>
        <v>0</v>
      </c>
      <c r="H873" s="15">
        <f t="shared" si="292"/>
        <v>0</v>
      </c>
      <c r="I873" s="15">
        <f t="shared" si="292"/>
        <v>0</v>
      </c>
      <c r="J873" s="15">
        <f t="shared" si="292"/>
        <v>874719.08</v>
      </c>
      <c r="K873" s="15">
        <f t="shared" si="292"/>
        <v>0</v>
      </c>
      <c r="L873" s="16"/>
      <c r="M873" s="16"/>
    </row>
    <row r="874" spans="1:13" ht="24" x14ac:dyDescent="0.2">
      <c r="A874" s="18" t="s">
        <v>22</v>
      </c>
      <c r="B874" s="12" t="s">
        <v>525</v>
      </c>
      <c r="C874" s="12" t="s">
        <v>87</v>
      </c>
      <c r="D874" s="14"/>
      <c r="E874" s="14"/>
      <c r="F874" s="15">
        <f>F875</f>
        <v>874719.08</v>
      </c>
      <c r="G874" s="15">
        <f t="shared" si="292"/>
        <v>0</v>
      </c>
      <c r="H874" s="15">
        <f t="shared" si="292"/>
        <v>0</v>
      </c>
      <c r="I874" s="15">
        <f t="shared" si="292"/>
        <v>0</v>
      </c>
      <c r="J874" s="15">
        <f t="shared" si="292"/>
        <v>874719.08</v>
      </c>
      <c r="K874" s="15">
        <f t="shared" si="292"/>
        <v>0</v>
      </c>
      <c r="L874" s="16"/>
      <c r="M874" s="16"/>
    </row>
    <row r="875" spans="1:13" x14ac:dyDescent="0.2">
      <c r="A875" s="18" t="s">
        <v>23</v>
      </c>
      <c r="B875" s="12" t="s">
        <v>525</v>
      </c>
      <c r="C875" s="12" t="s">
        <v>87</v>
      </c>
      <c r="D875" s="12" t="s">
        <v>24</v>
      </c>
      <c r="E875" s="12"/>
      <c r="F875" s="15">
        <f>F876</f>
        <v>874719.08</v>
      </c>
      <c r="G875" s="15">
        <f t="shared" si="292"/>
        <v>0</v>
      </c>
      <c r="H875" s="15">
        <f t="shared" si="292"/>
        <v>0</v>
      </c>
      <c r="I875" s="15">
        <f t="shared" si="292"/>
        <v>0</v>
      </c>
      <c r="J875" s="15">
        <f t="shared" si="292"/>
        <v>874719.08</v>
      </c>
      <c r="K875" s="15">
        <f t="shared" si="292"/>
        <v>0</v>
      </c>
      <c r="L875" s="16"/>
      <c r="M875" s="16"/>
    </row>
    <row r="876" spans="1:13" x14ac:dyDescent="0.2">
      <c r="A876" s="18" t="s">
        <v>460</v>
      </c>
      <c r="B876" s="12" t="s">
        <v>525</v>
      </c>
      <c r="C876" s="12" t="s">
        <v>87</v>
      </c>
      <c r="D876" s="12" t="s">
        <v>24</v>
      </c>
      <c r="E876" s="12" t="s">
        <v>270</v>
      </c>
      <c r="F876" s="15">
        <f>'[1]8. разд '!F745</f>
        <v>874719.08</v>
      </c>
      <c r="G876" s="15">
        <f>'[1]8. разд '!G745</f>
        <v>0</v>
      </c>
      <c r="H876" s="15">
        <f>'[1]8. разд '!H745</f>
        <v>0</v>
      </c>
      <c r="I876" s="15">
        <f>'[1]8. разд '!I745</f>
        <v>0</v>
      </c>
      <c r="J876" s="15">
        <f>'[1]8. разд '!J745</f>
        <v>874719.08</v>
      </c>
      <c r="K876" s="15">
        <f>'[1]8. разд '!K745</f>
        <v>0</v>
      </c>
      <c r="L876" s="16"/>
      <c r="M876" s="16"/>
    </row>
    <row r="877" spans="1:13" x14ac:dyDescent="0.2">
      <c r="A877" s="18" t="s">
        <v>526</v>
      </c>
      <c r="B877" s="12" t="s">
        <v>527</v>
      </c>
      <c r="C877" s="13"/>
      <c r="D877" s="14"/>
      <c r="E877" s="14"/>
      <c r="F877" s="15">
        <f t="shared" ref="F877:K877" si="293">F878+F894</f>
        <v>45346100</v>
      </c>
      <c r="G877" s="15">
        <f t="shared" si="293"/>
        <v>45346100</v>
      </c>
      <c r="H877" s="15">
        <f t="shared" si="293"/>
        <v>0</v>
      </c>
      <c r="I877" s="15">
        <f t="shared" si="293"/>
        <v>0</v>
      </c>
      <c r="J877" s="15">
        <f t="shared" si="293"/>
        <v>45346100</v>
      </c>
      <c r="K877" s="15">
        <f t="shared" si="293"/>
        <v>45346100</v>
      </c>
      <c r="L877" s="16"/>
      <c r="M877" s="16"/>
    </row>
    <row r="878" spans="1:13" ht="24" x14ac:dyDescent="0.2">
      <c r="A878" s="18" t="s">
        <v>528</v>
      </c>
      <c r="B878" s="12" t="s">
        <v>529</v>
      </c>
      <c r="C878" s="13"/>
      <c r="D878" s="14"/>
      <c r="E878" s="14"/>
      <c r="F878" s="15">
        <f t="shared" ref="F878:K878" si="294">F879+F883+F887</f>
        <v>42273400</v>
      </c>
      <c r="G878" s="15">
        <f t="shared" si="294"/>
        <v>42273400</v>
      </c>
      <c r="H878" s="15">
        <f t="shared" si="294"/>
        <v>0</v>
      </c>
      <c r="I878" s="15">
        <f t="shared" si="294"/>
        <v>0</v>
      </c>
      <c r="J878" s="15">
        <f t="shared" si="294"/>
        <v>42273400</v>
      </c>
      <c r="K878" s="15">
        <f t="shared" si="294"/>
        <v>42273400</v>
      </c>
      <c r="L878" s="16"/>
      <c r="M878" s="16"/>
    </row>
    <row r="879" spans="1:13" ht="24" x14ac:dyDescent="0.2">
      <c r="A879" s="18" t="s">
        <v>530</v>
      </c>
      <c r="B879" s="12" t="s">
        <v>531</v>
      </c>
      <c r="C879" s="13"/>
      <c r="D879" s="14"/>
      <c r="E879" s="14"/>
      <c r="F879" s="15">
        <f t="shared" ref="F879:K879" si="295">+F880</f>
        <v>35583600</v>
      </c>
      <c r="G879" s="15">
        <f t="shared" si="295"/>
        <v>35583600</v>
      </c>
      <c r="H879" s="15">
        <f t="shared" si="295"/>
        <v>0</v>
      </c>
      <c r="I879" s="15">
        <f t="shared" si="295"/>
        <v>0</v>
      </c>
      <c r="J879" s="15">
        <f t="shared" si="295"/>
        <v>35583600</v>
      </c>
      <c r="K879" s="15">
        <f t="shared" si="295"/>
        <v>35583600</v>
      </c>
      <c r="L879" s="16"/>
      <c r="M879" s="16"/>
    </row>
    <row r="880" spans="1:13" x14ac:dyDescent="0.2">
      <c r="A880" s="18" t="s">
        <v>77</v>
      </c>
      <c r="B880" s="12" t="s">
        <v>531</v>
      </c>
      <c r="C880" s="13">
        <v>300</v>
      </c>
      <c r="D880" s="14"/>
      <c r="E880" s="14"/>
      <c r="F880" s="15">
        <f>F881</f>
        <v>35583600</v>
      </c>
      <c r="G880" s="15">
        <f t="shared" ref="G880:K881" si="296">G881</f>
        <v>35583600</v>
      </c>
      <c r="H880" s="15">
        <f t="shared" si="296"/>
        <v>0</v>
      </c>
      <c r="I880" s="15">
        <f t="shared" si="296"/>
        <v>0</v>
      </c>
      <c r="J880" s="15">
        <f t="shared" si="296"/>
        <v>35583600</v>
      </c>
      <c r="K880" s="15">
        <f t="shared" si="296"/>
        <v>35583600</v>
      </c>
      <c r="L880" s="16"/>
      <c r="M880" s="16"/>
    </row>
    <row r="881" spans="1:13" x14ac:dyDescent="0.2">
      <c r="A881" s="18" t="s">
        <v>78</v>
      </c>
      <c r="B881" s="12" t="s">
        <v>531</v>
      </c>
      <c r="C881" s="13">
        <v>300</v>
      </c>
      <c r="D881" s="14" t="s">
        <v>79</v>
      </c>
      <c r="E881" s="14"/>
      <c r="F881" s="15">
        <f>F882</f>
        <v>35583600</v>
      </c>
      <c r="G881" s="15">
        <f t="shared" si="296"/>
        <v>35583600</v>
      </c>
      <c r="H881" s="15">
        <f t="shared" si="296"/>
        <v>0</v>
      </c>
      <c r="I881" s="15">
        <f t="shared" si="296"/>
        <v>0</v>
      </c>
      <c r="J881" s="15">
        <f t="shared" si="296"/>
        <v>35583600</v>
      </c>
      <c r="K881" s="15">
        <f t="shared" si="296"/>
        <v>35583600</v>
      </c>
      <c r="L881" s="16"/>
      <c r="M881" s="16"/>
    </row>
    <row r="882" spans="1:13" x14ac:dyDescent="0.2">
      <c r="A882" s="18" t="s">
        <v>443</v>
      </c>
      <c r="B882" s="12" t="s">
        <v>531</v>
      </c>
      <c r="C882" s="13">
        <v>300</v>
      </c>
      <c r="D882" s="14" t="s">
        <v>79</v>
      </c>
      <c r="E882" s="14" t="s">
        <v>117</v>
      </c>
      <c r="F882" s="15">
        <f>'[1]8. разд '!F898</f>
        <v>35583600</v>
      </c>
      <c r="G882" s="15">
        <f>'[1]8. разд '!G898</f>
        <v>35583600</v>
      </c>
      <c r="H882" s="15">
        <f>'[1]8. разд '!H898</f>
        <v>0</v>
      </c>
      <c r="I882" s="15">
        <f>'[1]8. разд '!I898</f>
        <v>0</v>
      </c>
      <c r="J882" s="15">
        <f>'[1]8. разд '!J898</f>
        <v>35583600</v>
      </c>
      <c r="K882" s="15">
        <f>'[1]8. разд '!K898</f>
        <v>35583600</v>
      </c>
      <c r="L882" s="16"/>
      <c r="M882" s="16"/>
    </row>
    <row r="883" spans="1:13" ht="48" x14ac:dyDescent="0.2">
      <c r="A883" s="18" t="s">
        <v>532</v>
      </c>
      <c r="B883" s="12" t="s">
        <v>533</v>
      </c>
      <c r="C883" s="13"/>
      <c r="D883" s="14"/>
      <c r="E883" s="14"/>
      <c r="F883" s="15">
        <f>F884</f>
        <v>81800</v>
      </c>
      <c r="G883" s="15">
        <f t="shared" ref="G883:K885" si="297">G884</f>
        <v>81800</v>
      </c>
      <c r="H883" s="15">
        <f t="shared" si="297"/>
        <v>0</v>
      </c>
      <c r="I883" s="15">
        <f t="shared" si="297"/>
        <v>0</v>
      </c>
      <c r="J883" s="15">
        <f t="shared" si="297"/>
        <v>81800</v>
      </c>
      <c r="K883" s="15">
        <f t="shared" si="297"/>
        <v>81800</v>
      </c>
      <c r="L883" s="16"/>
      <c r="M883" s="16"/>
    </row>
    <row r="884" spans="1:13" x14ac:dyDescent="0.2">
      <c r="A884" s="18" t="s">
        <v>77</v>
      </c>
      <c r="B884" s="12" t="s">
        <v>533</v>
      </c>
      <c r="C884" s="13">
        <v>300</v>
      </c>
      <c r="D884" s="14"/>
      <c r="E884" s="14"/>
      <c r="F884" s="15">
        <f>F885</f>
        <v>81800</v>
      </c>
      <c r="G884" s="15">
        <f t="shared" si="297"/>
        <v>81800</v>
      </c>
      <c r="H884" s="15">
        <f t="shared" si="297"/>
        <v>0</v>
      </c>
      <c r="I884" s="15">
        <f t="shared" si="297"/>
        <v>0</v>
      </c>
      <c r="J884" s="15">
        <f t="shared" si="297"/>
        <v>81800</v>
      </c>
      <c r="K884" s="15">
        <f t="shared" si="297"/>
        <v>81800</v>
      </c>
      <c r="L884" s="16"/>
      <c r="M884" s="16"/>
    </row>
    <row r="885" spans="1:13" x14ac:dyDescent="0.2">
      <c r="A885" s="18" t="s">
        <v>78</v>
      </c>
      <c r="B885" s="12" t="s">
        <v>533</v>
      </c>
      <c r="C885" s="13">
        <v>300</v>
      </c>
      <c r="D885" s="14" t="s">
        <v>79</v>
      </c>
      <c r="E885" s="14"/>
      <c r="F885" s="15">
        <f>F886</f>
        <v>81800</v>
      </c>
      <c r="G885" s="15">
        <f t="shared" si="297"/>
        <v>81800</v>
      </c>
      <c r="H885" s="15">
        <f t="shared" si="297"/>
        <v>0</v>
      </c>
      <c r="I885" s="15">
        <f t="shared" si="297"/>
        <v>0</v>
      </c>
      <c r="J885" s="15">
        <f t="shared" si="297"/>
        <v>81800</v>
      </c>
      <c r="K885" s="15">
        <f t="shared" si="297"/>
        <v>81800</v>
      </c>
      <c r="L885" s="16"/>
      <c r="M885" s="16"/>
    </row>
    <row r="886" spans="1:13" x14ac:dyDescent="0.2">
      <c r="A886" s="18" t="s">
        <v>443</v>
      </c>
      <c r="B886" s="12" t="s">
        <v>533</v>
      </c>
      <c r="C886" s="13">
        <v>300</v>
      </c>
      <c r="D886" s="14" t="s">
        <v>79</v>
      </c>
      <c r="E886" s="14" t="s">
        <v>117</v>
      </c>
      <c r="F886" s="15">
        <f>'[1]8. разд '!F900</f>
        <v>81800</v>
      </c>
      <c r="G886" s="15">
        <f>'[1]8. разд '!G900</f>
        <v>81800</v>
      </c>
      <c r="H886" s="15">
        <f>'[1]8. разд '!H900</f>
        <v>0</v>
      </c>
      <c r="I886" s="15">
        <f>'[1]8. разд '!I900</f>
        <v>0</v>
      </c>
      <c r="J886" s="15">
        <f>'[1]8. разд '!J900</f>
        <v>81800</v>
      </c>
      <c r="K886" s="15">
        <f>'[1]8. разд '!K900</f>
        <v>81800</v>
      </c>
      <c r="L886" s="16"/>
      <c r="M886" s="16"/>
    </row>
    <row r="887" spans="1:13" ht="48" x14ac:dyDescent="0.2">
      <c r="A887" s="18" t="s">
        <v>534</v>
      </c>
      <c r="B887" s="12" t="s">
        <v>535</v>
      </c>
      <c r="C887" s="13"/>
      <c r="D887" s="14"/>
      <c r="E887" s="14"/>
      <c r="F887" s="15">
        <f t="shared" ref="F887:K887" si="298">F888+F891</f>
        <v>6608000</v>
      </c>
      <c r="G887" s="15">
        <f t="shared" si="298"/>
        <v>6608000</v>
      </c>
      <c r="H887" s="15">
        <f t="shared" si="298"/>
        <v>0</v>
      </c>
      <c r="I887" s="15">
        <f t="shared" si="298"/>
        <v>0</v>
      </c>
      <c r="J887" s="15">
        <f t="shared" si="298"/>
        <v>6608000</v>
      </c>
      <c r="K887" s="15">
        <f t="shared" si="298"/>
        <v>6608000</v>
      </c>
      <c r="L887" s="16"/>
      <c r="M887" s="16"/>
    </row>
    <row r="888" spans="1:13" ht="36" x14ac:dyDescent="0.2">
      <c r="A888" s="18" t="s">
        <v>36</v>
      </c>
      <c r="B888" s="12" t="s">
        <v>535</v>
      </c>
      <c r="C888" s="13">
        <v>100</v>
      </c>
      <c r="D888" s="14"/>
      <c r="E888" s="14"/>
      <c r="F888" s="15">
        <f>F889</f>
        <v>6227765.25</v>
      </c>
      <c r="G888" s="15">
        <f t="shared" ref="G888:K889" si="299">G889</f>
        <v>6227765.25</v>
      </c>
      <c r="H888" s="15">
        <f t="shared" si="299"/>
        <v>0</v>
      </c>
      <c r="I888" s="15">
        <f t="shared" si="299"/>
        <v>0</v>
      </c>
      <c r="J888" s="15">
        <f t="shared" si="299"/>
        <v>6227765.25</v>
      </c>
      <c r="K888" s="15">
        <f t="shared" si="299"/>
        <v>6227765.25</v>
      </c>
      <c r="L888" s="16"/>
      <c r="M888" s="16"/>
    </row>
    <row r="889" spans="1:13" x14ac:dyDescent="0.2">
      <c r="A889" s="18" t="s">
        <v>78</v>
      </c>
      <c r="B889" s="12" t="s">
        <v>535</v>
      </c>
      <c r="C889" s="13">
        <v>100</v>
      </c>
      <c r="D889" s="14" t="s">
        <v>79</v>
      </c>
      <c r="E889" s="14"/>
      <c r="F889" s="15">
        <f>F890</f>
        <v>6227765.25</v>
      </c>
      <c r="G889" s="15">
        <f t="shared" si="299"/>
        <v>6227765.25</v>
      </c>
      <c r="H889" s="15">
        <f t="shared" si="299"/>
        <v>0</v>
      </c>
      <c r="I889" s="15">
        <f t="shared" si="299"/>
        <v>0</v>
      </c>
      <c r="J889" s="15">
        <f t="shared" si="299"/>
        <v>6227765.25</v>
      </c>
      <c r="K889" s="15">
        <f t="shared" si="299"/>
        <v>6227765.25</v>
      </c>
      <c r="L889" s="16"/>
      <c r="M889" s="16"/>
    </row>
    <row r="890" spans="1:13" x14ac:dyDescent="0.2">
      <c r="A890" s="18" t="s">
        <v>443</v>
      </c>
      <c r="B890" s="12" t="s">
        <v>535</v>
      </c>
      <c r="C890" s="13">
        <v>100</v>
      </c>
      <c r="D890" s="14" t="s">
        <v>79</v>
      </c>
      <c r="E890" s="14" t="s">
        <v>117</v>
      </c>
      <c r="F890" s="15">
        <f>'[1]8. разд '!F902</f>
        <v>6227765.25</v>
      </c>
      <c r="G890" s="15">
        <f>'[1]8. разд '!G902</f>
        <v>6227765.25</v>
      </c>
      <c r="H890" s="15">
        <f>'[1]8. разд '!H902</f>
        <v>0</v>
      </c>
      <c r="I890" s="15">
        <f>'[1]8. разд '!I902</f>
        <v>0</v>
      </c>
      <c r="J890" s="15">
        <f>'[1]8. разд '!J902</f>
        <v>6227765.25</v>
      </c>
      <c r="K890" s="15">
        <f>'[1]8. разд '!K902</f>
        <v>6227765.25</v>
      </c>
      <c r="L890" s="16"/>
      <c r="M890" s="16"/>
    </row>
    <row r="891" spans="1:13" ht="24" x14ac:dyDescent="0.2">
      <c r="A891" s="18" t="s">
        <v>37</v>
      </c>
      <c r="B891" s="12" t="s">
        <v>535</v>
      </c>
      <c r="C891" s="13">
        <v>200</v>
      </c>
      <c r="D891" s="14"/>
      <c r="E891" s="14"/>
      <c r="F891" s="15">
        <f>F892</f>
        <v>380234.75</v>
      </c>
      <c r="G891" s="15">
        <f t="shared" ref="G891:K892" si="300">G892</f>
        <v>380234.75</v>
      </c>
      <c r="H891" s="15">
        <f t="shared" si="300"/>
        <v>0</v>
      </c>
      <c r="I891" s="15">
        <f t="shared" si="300"/>
        <v>0</v>
      </c>
      <c r="J891" s="15">
        <f t="shared" si="300"/>
        <v>380234.75</v>
      </c>
      <c r="K891" s="15">
        <f t="shared" si="300"/>
        <v>380234.75</v>
      </c>
      <c r="L891" s="16"/>
      <c r="M891" s="16"/>
    </row>
    <row r="892" spans="1:13" x14ac:dyDescent="0.2">
      <c r="A892" s="18" t="s">
        <v>78</v>
      </c>
      <c r="B892" s="12" t="s">
        <v>535</v>
      </c>
      <c r="C892" s="13">
        <v>200</v>
      </c>
      <c r="D892" s="14" t="s">
        <v>79</v>
      </c>
      <c r="E892" s="14"/>
      <c r="F892" s="15">
        <f>F893</f>
        <v>380234.75</v>
      </c>
      <c r="G892" s="15">
        <f t="shared" si="300"/>
        <v>380234.75</v>
      </c>
      <c r="H892" s="15">
        <f t="shared" si="300"/>
        <v>0</v>
      </c>
      <c r="I892" s="15">
        <f t="shared" si="300"/>
        <v>0</v>
      </c>
      <c r="J892" s="15">
        <f t="shared" si="300"/>
        <v>380234.75</v>
      </c>
      <c r="K892" s="15">
        <f t="shared" si="300"/>
        <v>380234.75</v>
      </c>
      <c r="L892" s="16"/>
      <c r="M892" s="16"/>
    </row>
    <row r="893" spans="1:13" x14ac:dyDescent="0.2">
      <c r="A893" s="18" t="s">
        <v>443</v>
      </c>
      <c r="B893" s="12" t="s">
        <v>535</v>
      </c>
      <c r="C893" s="13">
        <v>200</v>
      </c>
      <c r="D893" s="14" t="s">
        <v>79</v>
      </c>
      <c r="E893" s="14" t="s">
        <v>117</v>
      </c>
      <c r="F893" s="15">
        <f>'[1]8. разд '!F903</f>
        <v>380234.75</v>
      </c>
      <c r="G893" s="15">
        <f>'[1]8. разд '!G903</f>
        <v>380234.75</v>
      </c>
      <c r="H893" s="15">
        <f>'[1]8. разд '!H903</f>
        <v>0</v>
      </c>
      <c r="I893" s="15">
        <f>'[1]8. разд '!I903</f>
        <v>0</v>
      </c>
      <c r="J893" s="15">
        <f>'[1]8. разд '!J903</f>
        <v>380234.75</v>
      </c>
      <c r="K893" s="15">
        <f>'[1]8. разд '!K903</f>
        <v>380234.75</v>
      </c>
      <c r="L893" s="16"/>
      <c r="M893" s="16"/>
    </row>
    <row r="894" spans="1:13" ht="36" x14ac:dyDescent="0.2">
      <c r="A894" s="18" t="s">
        <v>536</v>
      </c>
      <c r="B894" s="12" t="s">
        <v>537</v>
      </c>
      <c r="C894" s="13"/>
      <c r="D894" s="14"/>
      <c r="E894" s="14"/>
      <c r="F894" s="15">
        <f t="shared" ref="F894:K894" si="301">F895+F899+F903</f>
        <v>3072700</v>
      </c>
      <c r="G894" s="15">
        <f t="shared" si="301"/>
        <v>3072700</v>
      </c>
      <c r="H894" s="15">
        <f t="shared" si="301"/>
        <v>0</v>
      </c>
      <c r="I894" s="15">
        <f t="shared" si="301"/>
        <v>0</v>
      </c>
      <c r="J894" s="15">
        <f t="shared" si="301"/>
        <v>3072700</v>
      </c>
      <c r="K894" s="15">
        <f t="shared" si="301"/>
        <v>3072700</v>
      </c>
      <c r="L894" s="16"/>
      <c r="M894" s="16"/>
    </row>
    <row r="895" spans="1:13" ht="48" x14ac:dyDescent="0.2">
      <c r="A895" s="18" t="s">
        <v>538</v>
      </c>
      <c r="B895" s="12" t="s">
        <v>539</v>
      </c>
      <c r="C895" s="13"/>
      <c r="D895" s="14"/>
      <c r="E895" s="14"/>
      <c r="F895" s="15">
        <f>F896</f>
        <v>2507700</v>
      </c>
      <c r="G895" s="15">
        <f t="shared" ref="G895:K897" si="302">G896</f>
        <v>2507700</v>
      </c>
      <c r="H895" s="15">
        <f t="shared" si="302"/>
        <v>0</v>
      </c>
      <c r="I895" s="15">
        <f t="shared" si="302"/>
        <v>0</v>
      </c>
      <c r="J895" s="15">
        <f t="shared" si="302"/>
        <v>2507700</v>
      </c>
      <c r="K895" s="15">
        <f t="shared" si="302"/>
        <v>2507700</v>
      </c>
      <c r="L895" s="16"/>
      <c r="M895" s="16"/>
    </row>
    <row r="896" spans="1:13" x14ac:dyDescent="0.2">
      <c r="A896" s="18" t="s">
        <v>77</v>
      </c>
      <c r="B896" s="12" t="s">
        <v>539</v>
      </c>
      <c r="C896" s="13">
        <v>300</v>
      </c>
      <c r="D896" s="14"/>
      <c r="E896" s="14"/>
      <c r="F896" s="15">
        <f>F897</f>
        <v>2507700</v>
      </c>
      <c r="G896" s="15">
        <f t="shared" si="302"/>
        <v>2507700</v>
      </c>
      <c r="H896" s="15">
        <f t="shared" si="302"/>
        <v>0</v>
      </c>
      <c r="I896" s="15">
        <f t="shared" si="302"/>
        <v>0</v>
      </c>
      <c r="J896" s="15">
        <f t="shared" si="302"/>
        <v>2507700</v>
      </c>
      <c r="K896" s="15">
        <f t="shared" si="302"/>
        <v>2507700</v>
      </c>
      <c r="L896" s="16"/>
      <c r="M896" s="16"/>
    </row>
    <row r="897" spans="1:13" x14ac:dyDescent="0.2">
      <c r="A897" s="18" t="s">
        <v>78</v>
      </c>
      <c r="B897" s="12" t="s">
        <v>539</v>
      </c>
      <c r="C897" s="13">
        <v>300</v>
      </c>
      <c r="D897" s="14" t="s">
        <v>79</v>
      </c>
      <c r="E897" s="14"/>
      <c r="F897" s="15">
        <f>F898</f>
        <v>2507700</v>
      </c>
      <c r="G897" s="15">
        <f t="shared" si="302"/>
        <v>2507700</v>
      </c>
      <c r="H897" s="15">
        <f t="shared" si="302"/>
        <v>0</v>
      </c>
      <c r="I897" s="15">
        <f t="shared" si="302"/>
        <v>0</v>
      </c>
      <c r="J897" s="15">
        <f t="shared" si="302"/>
        <v>2507700</v>
      </c>
      <c r="K897" s="15">
        <f t="shared" si="302"/>
        <v>2507700</v>
      </c>
      <c r="L897" s="16"/>
      <c r="M897" s="16"/>
    </row>
    <row r="898" spans="1:13" x14ac:dyDescent="0.2">
      <c r="A898" s="18" t="s">
        <v>69</v>
      </c>
      <c r="B898" s="12" t="s">
        <v>539</v>
      </c>
      <c r="C898" s="13">
        <v>300</v>
      </c>
      <c r="D898" s="14" t="s">
        <v>79</v>
      </c>
      <c r="E898" s="14" t="s">
        <v>89</v>
      </c>
      <c r="F898" s="15">
        <f>'[1]8. разд '!F875</f>
        <v>2507700</v>
      </c>
      <c r="G898" s="15">
        <f>'[1]8. разд '!G875</f>
        <v>2507700</v>
      </c>
      <c r="H898" s="15">
        <f>'[1]8. разд '!H875</f>
        <v>0</v>
      </c>
      <c r="I898" s="15">
        <f>'[1]8. разд '!I875</f>
        <v>0</v>
      </c>
      <c r="J898" s="15">
        <f>'[1]8. разд '!J875</f>
        <v>2507700</v>
      </c>
      <c r="K898" s="15">
        <f>'[1]8. разд '!K875</f>
        <v>2507700</v>
      </c>
      <c r="L898" s="16"/>
      <c r="M898" s="16"/>
    </row>
    <row r="899" spans="1:13" ht="48" x14ac:dyDescent="0.2">
      <c r="A899" s="18" t="s">
        <v>540</v>
      </c>
      <c r="B899" s="12" t="s">
        <v>541</v>
      </c>
      <c r="C899" s="13"/>
      <c r="D899" s="14"/>
      <c r="E899" s="14"/>
      <c r="F899" s="15">
        <f>F900</f>
        <v>41600</v>
      </c>
      <c r="G899" s="15">
        <f t="shared" ref="G899:K901" si="303">G900</f>
        <v>41600</v>
      </c>
      <c r="H899" s="15">
        <f t="shared" si="303"/>
        <v>0</v>
      </c>
      <c r="I899" s="15">
        <f t="shared" si="303"/>
        <v>0</v>
      </c>
      <c r="J899" s="15">
        <f t="shared" si="303"/>
        <v>41600</v>
      </c>
      <c r="K899" s="15">
        <f t="shared" si="303"/>
        <v>41600</v>
      </c>
      <c r="L899" s="16"/>
      <c r="M899" s="16"/>
    </row>
    <row r="900" spans="1:13" ht="24" x14ac:dyDescent="0.2">
      <c r="A900" s="18" t="s">
        <v>37</v>
      </c>
      <c r="B900" s="12" t="s">
        <v>541</v>
      </c>
      <c r="C900" s="13">
        <v>200</v>
      </c>
      <c r="D900" s="14"/>
      <c r="E900" s="14"/>
      <c r="F900" s="15">
        <f>F901</f>
        <v>41600</v>
      </c>
      <c r="G900" s="15">
        <f t="shared" si="303"/>
        <v>41600</v>
      </c>
      <c r="H900" s="15">
        <f t="shared" si="303"/>
        <v>0</v>
      </c>
      <c r="I900" s="15">
        <f t="shared" si="303"/>
        <v>0</v>
      </c>
      <c r="J900" s="15">
        <f t="shared" si="303"/>
        <v>41600</v>
      </c>
      <c r="K900" s="15">
        <f t="shared" si="303"/>
        <v>41600</v>
      </c>
      <c r="L900" s="16"/>
      <c r="M900" s="16"/>
    </row>
    <row r="901" spans="1:13" x14ac:dyDescent="0.2">
      <c r="A901" s="18" t="s">
        <v>78</v>
      </c>
      <c r="B901" s="12" t="s">
        <v>541</v>
      </c>
      <c r="C901" s="13">
        <v>200</v>
      </c>
      <c r="D901" s="14" t="s">
        <v>79</v>
      </c>
      <c r="E901" s="14"/>
      <c r="F901" s="15">
        <f>F902</f>
        <v>41600</v>
      </c>
      <c r="G901" s="15">
        <f t="shared" si="303"/>
        <v>41600</v>
      </c>
      <c r="H901" s="15">
        <f t="shared" si="303"/>
        <v>0</v>
      </c>
      <c r="I901" s="15">
        <f t="shared" si="303"/>
        <v>0</v>
      </c>
      <c r="J901" s="15">
        <f t="shared" si="303"/>
        <v>41600</v>
      </c>
      <c r="K901" s="15">
        <f t="shared" si="303"/>
        <v>41600</v>
      </c>
      <c r="L901" s="16"/>
      <c r="M901" s="16"/>
    </row>
    <row r="902" spans="1:13" x14ac:dyDescent="0.2">
      <c r="A902" s="18" t="s">
        <v>69</v>
      </c>
      <c r="B902" s="12" t="s">
        <v>541</v>
      </c>
      <c r="C902" s="13">
        <v>200</v>
      </c>
      <c r="D902" s="14" t="s">
        <v>79</v>
      </c>
      <c r="E902" s="14" t="s">
        <v>89</v>
      </c>
      <c r="F902" s="15">
        <f>'[1]8. разд '!F877</f>
        <v>41600</v>
      </c>
      <c r="G902" s="15">
        <f>'[1]8. разд '!G877</f>
        <v>41600</v>
      </c>
      <c r="H902" s="15">
        <f>'[1]8. разд '!H877</f>
        <v>0</v>
      </c>
      <c r="I902" s="15">
        <f>'[1]8. разд '!I877</f>
        <v>0</v>
      </c>
      <c r="J902" s="15">
        <f>'[1]8. разд '!J877</f>
        <v>41600</v>
      </c>
      <c r="K902" s="15">
        <f>'[1]8. разд '!K877</f>
        <v>41600</v>
      </c>
      <c r="L902" s="16"/>
      <c r="M902" s="16"/>
    </row>
    <row r="903" spans="1:13" ht="72" x14ac:dyDescent="0.2">
      <c r="A903" s="18" t="s">
        <v>542</v>
      </c>
      <c r="B903" s="12" t="s">
        <v>543</v>
      </c>
      <c r="C903" s="13"/>
      <c r="D903" s="14"/>
      <c r="E903" s="14"/>
      <c r="F903" s="15">
        <f>F904</f>
        <v>523400</v>
      </c>
      <c r="G903" s="15">
        <f t="shared" ref="G903:K905" si="304">G904</f>
        <v>523400</v>
      </c>
      <c r="H903" s="15">
        <f t="shared" si="304"/>
        <v>0</v>
      </c>
      <c r="I903" s="15">
        <f t="shared" si="304"/>
        <v>0</v>
      </c>
      <c r="J903" s="15">
        <f t="shared" si="304"/>
        <v>523400</v>
      </c>
      <c r="K903" s="15">
        <f t="shared" si="304"/>
        <v>523400</v>
      </c>
      <c r="L903" s="16"/>
      <c r="M903" s="16"/>
    </row>
    <row r="904" spans="1:13" x14ac:dyDescent="0.2">
      <c r="A904" s="18" t="s">
        <v>77</v>
      </c>
      <c r="B904" s="12" t="s">
        <v>543</v>
      </c>
      <c r="C904" s="13">
        <v>300</v>
      </c>
      <c r="D904" s="14"/>
      <c r="E904" s="14"/>
      <c r="F904" s="15">
        <f>F905</f>
        <v>523400</v>
      </c>
      <c r="G904" s="15">
        <f t="shared" si="304"/>
        <v>523400</v>
      </c>
      <c r="H904" s="15">
        <f t="shared" si="304"/>
        <v>0</v>
      </c>
      <c r="I904" s="15">
        <f t="shared" si="304"/>
        <v>0</v>
      </c>
      <c r="J904" s="15">
        <f t="shared" si="304"/>
        <v>523400</v>
      </c>
      <c r="K904" s="15">
        <f t="shared" si="304"/>
        <v>523400</v>
      </c>
      <c r="L904" s="16"/>
      <c r="M904" s="16"/>
    </row>
    <row r="905" spans="1:13" x14ac:dyDescent="0.2">
      <c r="A905" s="18" t="s">
        <v>78</v>
      </c>
      <c r="B905" s="12" t="s">
        <v>543</v>
      </c>
      <c r="C905" s="13">
        <v>300</v>
      </c>
      <c r="D905" s="14" t="s">
        <v>79</v>
      </c>
      <c r="E905" s="14"/>
      <c r="F905" s="15">
        <f>F906</f>
        <v>523400</v>
      </c>
      <c r="G905" s="15">
        <f t="shared" si="304"/>
        <v>523400</v>
      </c>
      <c r="H905" s="15">
        <f t="shared" si="304"/>
        <v>0</v>
      </c>
      <c r="I905" s="15">
        <f t="shared" si="304"/>
        <v>0</v>
      </c>
      <c r="J905" s="15">
        <f t="shared" si="304"/>
        <v>523400</v>
      </c>
      <c r="K905" s="15">
        <f t="shared" si="304"/>
        <v>523400</v>
      </c>
      <c r="L905" s="16"/>
      <c r="M905" s="16"/>
    </row>
    <row r="906" spans="1:13" x14ac:dyDescent="0.2">
      <c r="A906" s="18" t="s">
        <v>69</v>
      </c>
      <c r="B906" s="12" t="s">
        <v>543</v>
      </c>
      <c r="C906" s="13">
        <v>300</v>
      </c>
      <c r="D906" s="14" t="s">
        <v>79</v>
      </c>
      <c r="E906" s="14" t="s">
        <v>89</v>
      </c>
      <c r="F906" s="15">
        <f>'[1]8. разд '!F879</f>
        <v>523400</v>
      </c>
      <c r="G906" s="15">
        <f>'[1]8. разд '!G879</f>
        <v>523400</v>
      </c>
      <c r="H906" s="15">
        <f>'[1]8. разд '!H879</f>
        <v>0</v>
      </c>
      <c r="I906" s="15">
        <f>'[1]8. разд '!I879</f>
        <v>0</v>
      </c>
      <c r="J906" s="15">
        <f>'[1]8. разд '!J879</f>
        <v>523400</v>
      </c>
      <c r="K906" s="15">
        <f>'[1]8. разд '!K879</f>
        <v>523400</v>
      </c>
      <c r="L906" s="16"/>
      <c r="M906" s="16"/>
    </row>
    <row r="907" spans="1:13" x14ac:dyDescent="0.2">
      <c r="A907" s="18" t="s">
        <v>544</v>
      </c>
      <c r="B907" s="12" t="s">
        <v>545</v>
      </c>
      <c r="C907" s="13"/>
      <c r="D907" s="14"/>
      <c r="E907" s="14"/>
      <c r="F907" s="15">
        <f t="shared" ref="F907:K907" si="305">F908</f>
        <v>8106808.7800000003</v>
      </c>
      <c r="G907" s="15">
        <f t="shared" si="305"/>
        <v>2213860</v>
      </c>
      <c r="H907" s="15">
        <f t="shared" si="305"/>
        <v>0</v>
      </c>
      <c r="I907" s="15">
        <f t="shared" si="305"/>
        <v>0</v>
      </c>
      <c r="J907" s="15">
        <f t="shared" si="305"/>
        <v>8106808.7800000003</v>
      </c>
      <c r="K907" s="15">
        <f t="shared" si="305"/>
        <v>2213860</v>
      </c>
      <c r="L907" s="16"/>
      <c r="M907" s="16"/>
    </row>
    <row r="908" spans="1:13" ht="24" x14ac:dyDescent="0.2">
      <c r="A908" s="18" t="s">
        <v>546</v>
      </c>
      <c r="B908" s="12" t="s">
        <v>547</v>
      </c>
      <c r="C908" s="13"/>
      <c r="D908" s="14"/>
      <c r="E908" s="14"/>
      <c r="F908" s="15">
        <f t="shared" ref="F908:K908" si="306">F909+F921+F929+F913+F925+F917</f>
        <v>8106808.7800000003</v>
      </c>
      <c r="G908" s="15">
        <f t="shared" si="306"/>
        <v>2213860</v>
      </c>
      <c r="H908" s="15">
        <f t="shared" si="306"/>
        <v>0</v>
      </c>
      <c r="I908" s="15">
        <f t="shared" si="306"/>
        <v>0</v>
      </c>
      <c r="J908" s="15">
        <f t="shared" si="306"/>
        <v>8106808.7800000003</v>
      </c>
      <c r="K908" s="15">
        <f t="shared" si="306"/>
        <v>2213860</v>
      </c>
      <c r="L908" s="16"/>
      <c r="M908" s="16"/>
    </row>
    <row r="909" spans="1:13" ht="24" x14ac:dyDescent="0.2">
      <c r="A909" s="18" t="s">
        <v>548</v>
      </c>
      <c r="B909" s="12" t="s">
        <v>549</v>
      </c>
      <c r="C909" s="13"/>
      <c r="D909" s="14"/>
      <c r="E909" s="14"/>
      <c r="F909" s="15">
        <f>F910</f>
        <v>2213860</v>
      </c>
      <c r="G909" s="15">
        <f t="shared" ref="G909:K911" si="307">G910</f>
        <v>2213860</v>
      </c>
      <c r="H909" s="15">
        <f t="shared" si="307"/>
        <v>0</v>
      </c>
      <c r="I909" s="15">
        <f t="shared" si="307"/>
        <v>0</v>
      </c>
      <c r="J909" s="15">
        <f t="shared" si="307"/>
        <v>2213860</v>
      </c>
      <c r="K909" s="15">
        <f t="shared" si="307"/>
        <v>2213860</v>
      </c>
      <c r="L909" s="16"/>
      <c r="M909" s="16"/>
    </row>
    <row r="910" spans="1:13" ht="24" x14ac:dyDescent="0.2">
      <c r="A910" s="18" t="s">
        <v>22</v>
      </c>
      <c r="B910" s="12" t="s">
        <v>549</v>
      </c>
      <c r="C910" s="13">
        <v>600</v>
      </c>
      <c r="D910" s="14"/>
      <c r="E910" s="14"/>
      <c r="F910" s="15">
        <f>F911</f>
        <v>2213860</v>
      </c>
      <c r="G910" s="15">
        <f>G911</f>
        <v>2213860</v>
      </c>
      <c r="H910" s="15">
        <f>H911</f>
        <v>0</v>
      </c>
      <c r="I910" s="15">
        <f>I911</f>
        <v>0</v>
      </c>
      <c r="J910" s="15">
        <f>J911</f>
        <v>2213860</v>
      </c>
      <c r="K910" s="15">
        <f>K911</f>
        <v>2213860</v>
      </c>
      <c r="L910" s="16"/>
      <c r="M910" s="16"/>
    </row>
    <row r="911" spans="1:13" x14ac:dyDescent="0.2">
      <c r="A911" s="18" t="s">
        <v>23</v>
      </c>
      <c r="B911" s="12" t="s">
        <v>549</v>
      </c>
      <c r="C911" s="13">
        <v>600</v>
      </c>
      <c r="D911" s="14" t="s">
        <v>24</v>
      </c>
      <c r="E911" s="14"/>
      <c r="F911" s="15">
        <f>F912</f>
        <v>2213860</v>
      </c>
      <c r="G911" s="15">
        <f t="shared" si="307"/>
        <v>2213860</v>
      </c>
      <c r="H911" s="15">
        <f t="shared" si="307"/>
        <v>0</v>
      </c>
      <c r="I911" s="15">
        <f t="shared" si="307"/>
        <v>0</v>
      </c>
      <c r="J911" s="15">
        <f t="shared" si="307"/>
        <v>2213860</v>
      </c>
      <c r="K911" s="15">
        <f t="shared" si="307"/>
        <v>2213860</v>
      </c>
      <c r="L911" s="16"/>
      <c r="M911" s="16"/>
    </row>
    <row r="912" spans="1:13" x14ac:dyDescent="0.2">
      <c r="A912" s="18" t="s">
        <v>25</v>
      </c>
      <c r="B912" s="12" t="s">
        <v>549</v>
      </c>
      <c r="C912" s="13">
        <v>600</v>
      </c>
      <c r="D912" s="14" t="s">
        <v>24</v>
      </c>
      <c r="E912" s="14" t="s">
        <v>24</v>
      </c>
      <c r="F912" s="15">
        <f>'[1]8. разд '!F674</f>
        <v>2213860</v>
      </c>
      <c r="G912" s="15">
        <f>'[1]8. разд '!G674</f>
        <v>2213860</v>
      </c>
      <c r="H912" s="15">
        <f>'[1]8. разд '!H674</f>
        <v>0</v>
      </c>
      <c r="I912" s="15">
        <f>'[1]8. разд '!I674</f>
        <v>0</v>
      </c>
      <c r="J912" s="15">
        <f>'[1]8. разд '!J674</f>
        <v>2213860</v>
      </c>
      <c r="K912" s="15">
        <f>'[1]8. разд '!K674</f>
        <v>2213860</v>
      </c>
      <c r="L912" s="16"/>
      <c r="M912" s="16"/>
    </row>
    <row r="913" spans="1:13" ht="24" x14ac:dyDescent="0.2">
      <c r="A913" s="18" t="s">
        <v>550</v>
      </c>
      <c r="B913" s="12" t="s">
        <v>551</v>
      </c>
      <c r="C913" s="13"/>
      <c r="D913" s="14"/>
      <c r="E913" s="14"/>
      <c r="F913" s="15">
        <f t="shared" ref="F913:K915" si="308">F914</f>
        <v>459883.96</v>
      </c>
      <c r="G913" s="15">
        <f t="shared" si="308"/>
        <v>0</v>
      </c>
      <c r="H913" s="15">
        <f t="shared" si="308"/>
        <v>0</v>
      </c>
      <c r="I913" s="15">
        <f t="shared" si="308"/>
        <v>0</v>
      </c>
      <c r="J913" s="15">
        <f t="shared" si="308"/>
        <v>459883.96</v>
      </c>
      <c r="K913" s="15">
        <f t="shared" si="308"/>
        <v>0</v>
      </c>
      <c r="L913" s="16"/>
      <c r="M913" s="16"/>
    </row>
    <row r="914" spans="1:13" ht="24" x14ac:dyDescent="0.2">
      <c r="A914" s="18" t="s">
        <v>22</v>
      </c>
      <c r="B914" s="12" t="s">
        <v>551</v>
      </c>
      <c r="C914" s="13">
        <v>600</v>
      </c>
      <c r="D914" s="14"/>
      <c r="E914" s="14"/>
      <c r="F914" s="15">
        <f t="shared" si="308"/>
        <v>459883.96</v>
      </c>
      <c r="G914" s="15">
        <f t="shared" si="308"/>
        <v>0</v>
      </c>
      <c r="H914" s="15">
        <f t="shared" si="308"/>
        <v>0</v>
      </c>
      <c r="I914" s="15">
        <f t="shared" si="308"/>
        <v>0</v>
      </c>
      <c r="J914" s="15">
        <f t="shared" si="308"/>
        <v>459883.96</v>
      </c>
      <c r="K914" s="15">
        <f t="shared" si="308"/>
        <v>0</v>
      </c>
      <c r="L914" s="16"/>
      <c r="M914" s="16"/>
    </row>
    <row r="915" spans="1:13" x14ac:dyDescent="0.2">
      <c r="A915" s="18" t="s">
        <v>23</v>
      </c>
      <c r="B915" s="12" t="s">
        <v>551</v>
      </c>
      <c r="C915" s="13">
        <v>600</v>
      </c>
      <c r="D915" s="14" t="s">
        <v>24</v>
      </c>
      <c r="E915" s="14"/>
      <c r="F915" s="15">
        <f t="shared" si="308"/>
        <v>459883.96</v>
      </c>
      <c r="G915" s="15">
        <f t="shared" si="308"/>
        <v>0</v>
      </c>
      <c r="H915" s="15">
        <f t="shared" si="308"/>
        <v>0</v>
      </c>
      <c r="I915" s="15">
        <f t="shared" si="308"/>
        <v>0</v>
      </c>
      <c r="J915" s="15">
        <f t="shared" si="308"/>
        <v>459883.96</v>
      </c>
      <c r="K915" s="15">
        <f t="shared" si="308"/>
        <v>0</v>
      </c>
      <c r="L915" s="16"/>
      <c r="M915" s="16"/>
    </row>
    <row r="916" spans="1:13" x14ac:dyDescent="0.2">
      <c r="A916" s="18" t="s">
        <v>25</v>
      </c>
      <c r="B916" s="12" t="s">
        <v>551</v>
      </c>
      <c r="C916" s="13">
        <v>600</v>
      </c>
      <c r="D916" s="14" t="s">
        <v>24</v>
      </c>
      <c r="E916" s="14" t="s">
        <v>24</v>
      </c>
      <c r="F916" s="15">
        <f>'[1]8. разд '!F676</f>
        <v>459883.96</v>
      </c>
      <c r="G916" s="15">
        <f>'[1]8. разд '!G676</f>
        <v>0</v>
      </c>
      <c r="H916" s="15">
        <f>'[1]8. разд '!H676</f>
        <v>0</v>
      </c>
      <c r="I916" s="15">
        <f>'[1]8. разд '!I676</f>
        <v>0</v>
      </c>
      <c r="J916" s="15">
        <f>'[1]8. разд '!J676</f>
        <v>459883.96</v>
      </c>
      <c r="K916" s="15">
        <f>'[1]8. разд '!K676</f>
        <v>0</v>
      </c>
      <c r="L916" s="16"/>
      <c r="M916" s="16"/>
    </row>
    <row r="917" spans="1:13" ht="24" x14ac:dyDescent="0.2">
      <c r="A917" s="18" t="s">
        <v>552</v>
      </c>
      <c r="B917" s="12" t="s">
        <v>553</v>
      </c>
      <c r="C917" s="13"/>
      <c r="D917" s="14"/>
      <c r="E917" s="14"/>
      <c r="F917" s="15">
        <f>F918</f>
        <v>1663064.82</v>
      </c>
      <c r="G917" s="15">
        <f t="shared" ref="G917:K919" si="309">G918</f>
        <v>0</v>
      </c>
      <c r="H917" s="15">
        <f t="shared" si="309"/>
        <v>0</v>
      </c>
      <c r="I917" s="15">
        <f t="shared" si="309"/>
        <v>0</v>
      </c>
      <c r="J917" s="15">
        <f t="shared" si="309"/>
        <v>1663064.82</v>
      </c>
      <c r="K917" s="15">
        <f t="shared" si="309"/>
        <v>0</v>
      </c>
      <c r="L917" s="16"/>
      <c r="M917" s="16"/>
    </row>
    <row r="918" spans="1:13" ht="24" x14ac:dyDescent="0.2">
      <c r="A918" s="18" t="s">
        <v>22</v>
      </c>
      <c r="B918" s="12" t="s">
        <v>553</v>
      </c>
      <c r="C918" s="13">
        <v>600</v>
      </c>
      <c r="D918" s="14"/>
      <c r="E918" s="14"/>
      <c r="F918" s="15">
        <f>F919</f>
        <v>1663064.82</v>
      </c>
      <c r="G918" s="15">
        <f t="shared" si="309"/>
        <v>0</v>
      </c>
      <c r="H918" s="15">
        <f t="shared" si="309"/>
        <v>0</v>
      </c>
      <c r="I918" s="15">
        <f t="shared" si="309"/>
        <v>0</v>
      </c>
      <c r="J918" s="15">
        <f t="shared" si="309"/>
        <v>1663064.82</v>
      </c>
      <c r="K918" s="15">
        <f t="shared" si="309"/>
        <v>0</v>
      </c>
      <c r="L918" s="16"/>
      <c r="M918" s="16"/>
    </row>
    <row r="919" spans="1:13" x14ac:dyDescent="0.2">
      <c r="A919" s="18" t="s">
        <v>23</v>
      </c>
      <c r="B919" s="12" t="s">
        <v>553</v>
      </c>
      <c r="C919" s="13">
        <v>600</v>
      </c>
      <c r="D919" s="14" t="s">
        <v>24</v>
      </c>
      <c r="E919" s="14"/>
      <c r="F919" s="15">
        <f>F920</f>
        <v>1663064.82</v>
      </c>
      <c r="G919" s="15">
        <f t="shared" si="309"/>
        <v>0</v>
      </c>
      <c r="H919" s="15">
        <f t="shared" si="309"/>
        <v>0</v>
      </c>
      <c r="I919" s="15">
        <f t="shared" si="309"/>
        <v>0</v>
      </c>
      <c r="J919" s="15">
        <f t="shared" si="309"/>
        <v>1663064.82</v>
      </c>
      <c r="K919" s="15">
        <f t="shared" si="309"/>
        <v>0</v>
      </c>
      <c r="L919" s="16"/>
      <c r="M919" s="16"/>
    </row>
    <row r="920" spans="1:13" x14ac:dyDescent="0.2">
      <c r="A920" s="18" t="s">
        <v>25</v>
      </c>
      <c r="B920" s="12" t="s">
        <v>553</v>
      </c>
      <c r="C920" s="13">
        <v>600</v>
      </c>
      <c r="D920" s="14" t="s">
        <v>24</v>
      </c>
      <c r="E920" s="14" t="s">
        <v>24</v>
      </c>
      <c r="F920" s="15">
        <f>'[1]8. разд '!F678</f>
        <v>1663064.82</v>
      </c>
      <c r="G920" s="15">
        <f>'[1]8. разд '!G678</f>
        <v>0</v>
      </c>
      <c r="H920" s="15">
        <f>'[1]8. разд '!H678</f>
        <v>0</v>
      </c>
      <c r="I920" s="15">
        <f>'[1]8. разд '!I678</f>
        <v>0</v>
      </c>
      <c r="J920" s="15">
        <f>'[1]8. разд '!J678</f>
        <v>1663064.82</v>
      </c>
      <c r="K920" s="15">
        <f>'[1]8. разд '!K678</f>
        <v>0</v>
      </c>
      <c r="L920" s="16"/>
      <c r="M920" s="16"/>
    </row>
    <row r="921" spans="1:13" x14ac:dyDescent="0.2">
      <c r="A921" s="18" t="s">
        <v>554</v>
      </c>
      <c r="B921" s="12" t="s">
        <v>555</v>
      </c>
      <c r="C921" s="13"/>
      <c r="D921" s="14"/>
      <c r="E921" s="14"/>
      <c r="F921" s="15">
        <f>F922</f>
        <v>3300000</v>
      </c>
      <c r="G921" s="15">
        <f t="shared" ref="G921:K923" si="310">G922</f>
        <v>0</v>
      </c>
      <c r="H921" s="15">
        <f t="shared" si="310"/>
        <v>0</v>
      </c>
      <c r="I921" s="15">
        <f t="shared" si="310"/>
        <v>0</v>
      </c>
      <c r="J921" s="15">
        <f t="shared" si="310"/>
        <v>3300000</v>
      </c>
      <c r="K921" s="15">
        <f t="shared" si="310"/>
        <v>0</v>
      </c>
      <c r="L921" s="16"/>
      <c r="M921" s="16"/>
    </row>
    <row r="922" spans="1:13" ht="24" x14ac:dyDescent="0.2">
      <c r="A922" s="18" t="s">
        <v>22</v>
      </c>
      <c r="B922" s="12" t="s">
        <v>555</v>
      </c>
      <c r="C922" s="13">
        <v>600</v>
      </c>
      <c r="D922" s="14"/>
      <c r="E922" s="14"/>
      <c r="F922" s="15">
        <f>F923</f>
        <v>3300000</v>
      </c>
      <c r="G922" s="15">
        <f t="shared" si="310"/>
        <v>0</v>
      </c>
      <c r="H922" s="15">
        <f t="shared" si="310"/>
        <v>0</v>
      </c>
      <c r="I922" s="15">
        <f t="shared" si="310"/>
        <v>0</v>
      </c>
      <c r="J922" s="15">
        <f t="shared" si="310"/>
        <v>3300000</v>
      </c>
      <c r="K922" s="15">
        <f t="shared" si="310"/>
        <v>0</v>
      </c>
      <c r="L922" s="16"/>
      <c r="M922" s="16"/>
    </row>
    <row r="923" spans="1:13" x14ac:dyDescent="0.2">
      <c r="A923" s="18" t="s">
        <v>23</v>
      </c>
      <c r="B923" s="12" t="s">
        <v>555</v>
      </c>
      <c r="C923" s="13">
        <v>600</v>
      </c>
      <c r="D923" s="14" t="s">
        <v>24</v>
      </c>
      <c r="E923" s="14"/>
      <c r="F923" s="15">
        <f>F924</f>
        <v>3300000</v>
      </c>
      <c r="G923" s="15">
        <f t="shared" si="310"/>
        <v>0</v>
      </c>
      <c r="H923" s="15">
        <f t="shared" si="310"/>
        <v>0</v>
      </c>
      <c r="I923" s="15">
        <f t="shared" si="310"/>
        <v>0</v>
      </c>
      <c r="J923" s="15">
        <f t="shared" si="310"/>
        <v>3300000</v>
      </c>
      <c r="K923" s="15">
        <f t="shared" si="310"/>
        <v>0</v>
      </c>
      <c r="L923" s="16"/>
      <c r="M923" s="16"/>
    </row>
    <row r="924" spans="1:13" x14ac:dyDescent="0.2">
      <c r="A924" s="18" t="s">
        <v>25</v>
      </c>
      <c r="B924" s="12" t="s">
        <v>555</v>
      </c>
      <c r="C924" s="13">
        <v>600</v>
      </c>
      <c r="D924" s="14" t="s">
        <v>24</v>
      </c>
      <c r="E924" s="14" t="s">
        <v>24</v>
      </c>
      <c r="F924" s="15">
        <f>'[1]8. разд '!F680</f>
        <v>3300000</v>
      </c>
      <c r="G924" s="15">
        <f>'[1]8. разд '!G680</f>
        <v>0</v>
      </c>
      <c r="H924" s="15">
        <f>'[1]8. разд '!H680</f>
        <v>0</v>
      </c>
      <c r="I924" s="15">
        <f>'[1]8. разд '!I680</f>
        <v>0</v>
      </c>
      <c r="J924" s="15">
        <f>'[1]8. разд '!J680</f>
        <v>3300000</v>
      </c>
      <c r="K924" s="15">
        <f>'[1]8. разд '!K680</f>
        <v>0</v>
      </c>
      <c r="L924" s="16"/>
      <c r="M924" s="16"/>
    </row>
    <row r="925" spans="1:13" ht="24" x14ac:dyDescent="0.2">
      <c r="A925" s="18" t="s">
        <v>556</v>
      </c>
      <c r="B925" s="12" t="s">
        <v>557</v>
      </c>
      <c r="C925" s="13"/>
      <c r="D925" s="14"/>
      <c r="E925" s="14"/>
      <c r="F925" s="15">
        <f>F926</f>
        <v>20000</v>
      </c>
      <c r="G925" s="15">
        <f t="shared" ref="G925:K927" si="311">G926</f>
        <v>0</v>
      </c>
      <c r="H925" s="15">
        <f t="shared" si="311"/>
        <v>0</v>
      </c>
      <c r="I925" s="15">
        <f t="shared" si="311"/>
        <v>0</v>
      </c>
      <c r="J925" s="15">
        <f t="shared" si="311"/>
        <v>20000</v>
      </c>
      <c r="K925" s="15">
        <f t="shared" si="311"/>
        <v>0</v>
      </c>
      <c r="L925" s="16"/>
      <c r="M925" s="16"/>
    </row>
    <row r="926" spans="1:13" ht="24" x14ac:dyDescent="0.2">
      <c r="A926" s="18" t="s">
        <v>22</v>
      </c>
      <c r="B926" s="12" t="s">
        <v>557</v>
      </c>
      <c r="C926" s="13">
        <v>600</v>
      </c>
      <c r="D926" s="14"/>
      <c r="E926" s="14"/>
      <c r="F926" s="15">
        <f>F927</f>
        <v>20000</v>
      </c>
      <c r="G926" s="15">
        <f t="shared" si="311"/>
        <v>0</v>
      </c>
      <c r="H926" s="15">
        <f t="shared" si="311"/>
        <v>0</v>
      </c>
      <c r="I926" s="15">
        <f t="shared" si="311"/>
        <v>0</v>
      </c>
      <c r="J926" s="15">
        <f t="shared" si="311"/>
        <v>20000</v>
      </c>
      <c r="K926" s="15">
        <f t="shared" si="311"/>
        <v>0</v>
      </c>
      <c r="L926" s="16"/>
      <c r="M926" s="16"/>
    </row>
    <row r="927" spans="1:13" x14ac:dyDescent="0.2">
      <c r="A927" s="18" t="s">
        <v>23</v>
      </c>
      <c r="B927" s="12" t="s">
        <v>557</v>
      </c>
      <c r="C927" s="13">
        <v>600</v>
      </c>
      <c r="D927" s="14" t="s">
        <v>24</v>
      </c>
      <c r="E927" s="14"/>
      <c r="F927" s="15">
        <f>F928</f>
        <v>20000</v>
      </c>
      <c r="G927" s="15">
        <f t="shared" si="311"/>
        <v>0</v>
      </c>
      <c r="H927" s="15">
        <f t="shared" si="311"/>
        <v>0</v>
      </c>
      <c r="I927" s="15">
        <f t="shared" si="311"/>
        <v>0</v>
      </c>
      <c r="J927" s="15">
        <f t="shared" si="311"/>
        <v>20000</v>
      </c>
      <c r="K927" s="15">
        <f t="shared" si="311"/>
        <v>0</v>
      </c>
      <c r="L927" s="16"/>
      <c r="M927" s="16"/>
    </row>
    <row r="928" spans="1:13" x14ac:dyDescent="0.2">
      <c r="A928" s="18" t="s">
        <v>25</v>
      </c>
      <c r="B928" s="12" t="s">
        <v>557</v>
      </c>
      <c r="C928" s="13">
        <v>600</v>
      </c>
      <c r="D928" s="14" t="s">
        <v>24</v>
      </c>
      <c r="E928" s="14" t="s">
        <v>24</v>
      </c>
      <c r="F928" s="15">
        <f>'[1]8. разд '!F682</f>
        <v>20000</v>
      </c>
      <c r="G928" s="15">
        <f>'[1]8. разд '!G682</f>
        <v>0</v>
      </c>
      <c r="H928" s="15">
        <f>'[1]8. разд '!H682</f>
        <v>0</v>
      </c>
      <c r="I928" s="15">
        <f>'[1]8. разд '!I682</f>
        <v>0</v>
      </c>
      <c r="J928" s="15">
        <f>'[1]8. разд '!J682</f>
        <v>20000</v>
      </c>
      <c r="K928" s="15">
        <f>'[1]8. разд '!K682</f>
        <v>0</v>
      </c>
      <c r="L928" s="16"/>
      <c r="M928" s="16"/>
    </row>
    <row r="929" spans="1:13" x14ac:dyDescent="0.2">
      <c r="A929" s="18" t="s">
        <v>558</v>
      </c>
      <c r="B929" s="12" t="s">
        <v>559</v>
      </c>
      <c r="C929" s="13"/>
      <c r="D929" s="14"/>
      <c r="E929" s="14"/>
      <c r="F929" s="15">
        <f>F930</f>
        <v>450000</v>
      </c>
      <c r="G929" s="15">
        <f t="shared" ref="G929:K931" si="312">G930</f>
        <v>0</v>
      </c>
      <c r="H929" s="15">
        <f t="shared" si="312"/>
        <v>0</v>
      </c>
      <c r="I929" s="15">
        <f t="shared" si="312"/>
        <v>0</v>
      </c>
      <c r="J929" s="15">
        <f t="shared" si="312"/>
        <v>450000</v>
      </c>
      <c r="K929" s="15">
        <f t="shared" si="312"/>
        <v>0</v>
      </c>
      <c r="L929" s="16"/>
      <c r="M929" s="16"/>
    </row>
    <row r="930" spans="1:13" ht="24" x14ac:dyDescent="0.2">
      <c r="A930" s="18" t="s">
        <v>22</v>
      </c>
      <c r="B930" s="12" t="s">
        <v>559</v>
      </c>
      <c r="C930" s="13">
        <v>600</v>
      </c>
      <c r="D930" s="14"/>
      <c r="E930" s="14"/>
      <c r="F930" s="15">
        <f>F931</f>
        <v>450000</v>
      </c>
      <c r="G930" s="15">
        <f t="shared" si="312"/>
        <v>0</v>
      </c>
      <c r="H930" s="15">
        <f t="shared" si="312"/>
        <v>0</v>
      </c>
      <c r="I930" s="15">
        <f t="shared" si="312"/>
        <v>0</v>
      </c>
      <c r="J930" s="15">
        <f t="shared" si="312"/>
        <v>450000</v>
      </c>
      <c r="K930" s="15">
        <f t="shared" si="312"/>
        <v>0</v>
      </c>
      <c r="L930" s="16"/>
      <c r="M930" s="16"/>
    </row>
    <row r="931" spans="1:13" x14ac:dyDescent="0.2">
      <c r="A931" s="18" t="s">
        <v>23</v>
      </c>
      <c r="B931" s="12" t="s">
        <v>559</v>
      </c>
      <c r="C931" s="13">
        <v>600</v>
      </c>
      <c r="D931" s="14" t="s">
        <v>24</v>
      </c>
      <c r="E931" s="14"/>
      <c r="F931" s="15">
        <f>F932</f>
        <v>450000</v>
      </c>
      <c r="G931" s="15">
        <f t="shared" si="312"/>
        <v>0</v>
      </c>
      <c r="H931" s="15">
        <f t="shared" si="312"/>
        <v>0</v>
      </c>
      <c r="I931" s="15">
        <f t="shared" si="312"/>
        <v>0</v>
      </c>
      <c r="J931" s="15">
        <f t="shared" si="312"/>
        <v>450000</v>
      </c>
      <c r="K931" s="15">
        <f t="shared" si="312"/>
        <v>0</v>
      </c>
      <c r="L931" s="16"/>
      <c r="M931" s="16"/>
    </row>
    <row r="932" spans="1:13" x14ac:dyDescent="0.2">
      <c r="A932" s="18" t="s">
        <v>25</v>
      </c>
      <c r="B932" s="12" t="s">
        <v>559</v>
      </c>
      <c r="C932" s="13">
        <v>600</v>
      </c>
      <c r="D932" s="14" t="s">
        <v>24</v>
      </c>
      <c r="E932" s="14" t="s">
        <v>24</v>
      </c>
      <c r="F932" s="15">
        <f>'[1]8. разд '!F684</f>
        <v>450000</v>
      </c>
      <c r="G932" s="15">
        <f>'[1]8. разд '!G684</f>
        <v>0</v>
      </c>
      <c r="H932" s="15">
        <f>'[1]8. разд '!H684</f>
        <v>0</v>
      </c>
      <c r="I932" s="15">
        <f>'[1]8. разд '!I684</f>
        <v>0</v>
      </c>
      <c r="J932" s="15">
        <f>'[1]8. разд '!J684</f>
        <v>450000</v>
      </c>
      <c r="K932" s="15">
        <f>'[1]8. разд '!K684</f>
        <v>0</v>
      </c>
      <c r="L932" s="16"/>
      <c r="M932" s="16"/>
    </row>
    <row r="933" spans="1:13" s="17" customFormat="1" x14ac:dyDescent="0.2">
      <c r="A933" s="18" t="s">
        <v>560</v>
      </c>
      <c r="B933" s="12" t="s">
        <v>561</v>
      </c>
      <c r="C933" s="13"/>
      <c r="D933" s="14"/>
      <c r="E933" s="14"/>
      <c r="F933" s="15">
        <f t="shared" ref="F933:K933" si="313">F934+F973+F1012+F1063+F1094+F1099</f>
        <v>372681887.52000004</v>
      </c>
      <c r="G933" s="15">
        <f t="shared" si="313"/>
        <v>8397624.9299999997</v>
      </c>
      <c r="H933" s="15">
        <f t="shared" si="313"/>
        <v>0</v>
      </c>
      <c r="I933" s="15">
        <f t="shared" si="313"/>
        <v>0</v>
      </c>
      <c r="J933" s="15">
        <f t="shared" si="313"/>
        <v>372681887.52000004</v>
      </c>
      <c r="K933" s="15">
        <f t="shared" si="313"/>
        <v>8397624.9299999997</v>
      </c>
      <c r="L933" s="16"/>
      <c r="M933" s="16"/>
    </row>
    <row r="934" spans="1:13" ht="24" x14ac:dyDescent="0.2">
      <c r="A934" s="18" t="s">
        <v>562</v>
      </c>
      <c r="B934" s="12" t="s">
        <v>563</v>
      </c>
      <c r="C934" s="13"/>
      <c r="D934" s="14"/>
      <c r="E934" s="14"/>
      <c r="F934" s="15">
        <f t="shared" ref="F934:K934" si="314">F935+F964</f>
        <v>110899524.02000001</v>
      </c>
      <c r="G934" s="15">
        <f t="shared" si="314"/>
        <v>1845468.65</v>
      </c>
      <c r="H934" s="15">
        <f t="shared" si="314"/>
        <v>0</v>
      </c>
      <c r="I934" s="15">
        <f t="shared" si="314"/>
        <v>0</v>
      </c>
      <c r="J934" s="15">
        <f t="shared" si="314"/>
        <v>110899524.02000001</v>
      </c>
      <c r="K934" s="15">
        <f t="shared" si="314"/>
        <v>1845468.65</v>
      </c>
      <c r="L934" s="16"/>
      <c r="M934" s="16"/>
    </row>
    <row r="935" spans="1:13" ht="24" x14ac:dyDescent="0.2">
      <c r="A935" s="18" t="s">
        <v>564</v>
      </c>
      <c r="B935" s="12" t="s">
        <v>565</v>
      </c>
      <c r="C935" s="13"/>
      <c r="D935" s="14"/>
      <c r="E935" s="14"/>
      <c r="F935" s="15">
        <f t="shared" ref="F935:K935" si="315">F936+F940+F948+F944+F952+F956+F960</f>
        <v>110899524.02000001</v>
      </c>
      <c r="G935" s="15">
        <f t="shared" si="315"/>
        <v>1845468.65</v>
      </c>
      <c r="H935" s="15">
        <f t="shared" si="315"/>
        <v>0</v>
      </c>
      <c r="I935" s="15">
        <f t="shared" si="315"/>
        <v>0</v>
      </c>
      <c r="J935" s="15">
        <f t="shared" si="315"/>
        <v>110899524.02000001</v>
      </c>
      <c r="K935" s="15">
        <f t="shared" si="315"/>
        <v>1845468.65</v>
      </c>
      <c r="L935" s="16"/>
      <c r="M935" s="16"/>
    </row>
    <row r="936" spans="1:13" ht="36" x14ac:dyDescent="0.2">
      <c r="A936" s="18" t="s">
        <v>20</v>
      </c>
      <c r="B936" s="12" t="s">
        <v>566</v>
      </c>
      <c r="C936" s="12"/>
      <c r="D936" s="14"/>
      <c r="E936" s="14"/>
      <c r="F936" s="15">
        <f t="shared" ref="F936:K938" si="316">F937</f>
        <v>1892000</v>
      </c>
      <c r="G936" s="15">
        <f t="shared" si="316"/>
        <v>0</v>
      </c>
      <c r="H936" s="15">
        <f t="shared" si="316"/>
        <v>0</v>
      </c>
      <c r="I936" s="15">
        <f t="shared" si="316"/>
        <v>0</v>
      </c>
      <c r="J936" s="15">
        <f t="shared" si="316"/>
        <v>1892000</v>
      </c>
      <c r="K936" s="15">
        <f t="shared" si="316"/>
        <v>0</v>
      </c>
      <c r="L936" s="16"/>
      <c r="M936" s="16"/>
    </row>
    <row r="937" spans="1:13" ht="24" x14ac:dyDescent="0.2">
      <c r="A937" s="18" t="s">
        <v>22</v>
      </c>
      <c r="B937" s="12" t="s">
        <v>566</v>
      </c>
      <c r="C937" s="12" t="s">
        <v>87</v>
      </c>
      <c r="D937" s="14"/>
      <c r="E937" s="14"/>
      <c r="F937" s="15">
        <f>F938</f>
        <v>1892000</v>
      </c>
      <c r="G937" s="15">
        <f t="shared" si="316"/>
        <v>0</v>
      </c>
      <c r="H937" s="15">
        <f t="shared" si="316"/>
        <v>0</v>
      </c>
      <c r="I937" s="15">
        <f t="shared" si="316"/>
        <v>0</v>
      </c>
      <c r="J937" s="15">
        <f t="shared" si="316"/>
        <v>1892000</v>
      </c>
      <c r="K937" s="15">
        <f t="shared" si="316"/>
        <v>0</v>
      </c>
      <c r="L937" s="16"/>
      <c r="M937" s="16"/>
    </row>
    <row r="938" spans="1:13" x14ac:dyDescent="0.2">
      <c r="A938" s="18" t="s">
        <v>567</v>
      </c>
      <c r="B938" s="12" t="s">
        <v>566</v>
      </c>
      <c r="C938" s="12" t="s">
        <v>87</v>
      </c>
      <c r="D938" s="14" t="s">
        <v>24</v>
      </c>
      <c r="E938" s="14"/>
      <c r="F938" s="15">
        <f>F939</f>
        <v>1892000</v>
      </c>
      <c r="G938" s="15">
        <f t="shared" si="316"/>
        <v>0</v>
      </c>
      <c r="H938" s="15">
        <f t="shared" si="316"/>
        <v>0</v>
      </c>
      <c r="I938" s="15">
        <f t="shared" si="316"/>
        <v>0</v>
      </c>
      <c r="J938" s="15">
        <f t="shared" si="316"/>
        <v>1892000</v>
      </c>
      <c r="K938" s="15">
        <f t="shared" si="316"/>
        <v>0</v>
      </c>
      <c r="L938" s="16"/>
      <c r="M938" s="16"/>
    </row>
    <row r="939" spans="1:13" x14ac:dyDescent="0.2">
      <c r="A939" s="18" t="s">
        <v>88</v>
      </c>
      <c r="B939" s="12" t="s">
        <v>566</v>
      </c>
      <c r="C939" s="12" t="s">
        <v>87</v>
      </c>
      <c r="D939" s="14" t="s">
        <v>24</v>
      </c>
      <c r="E939" s="14" t="s">
        <v>89</v>
      </c>
      <c r="F939" s="15">
        <f>'[1]8. разд '!F631</f>
        <v>1892000</v>
      </c>
      <c r="G939" s="15">
        <f>'[1]8. разд '!G631</f>
        <v>0</v>
      </c>
      <c r="H939" s="15">
        <f>'[1]8. разд '!H631</f>
        <v>0</v>
      </c>
      <c r="I939" s="15">
        <f>'[1]8. разд '!I631</f>
        <v>0</v>
      </c>
      <c r="J939" s="15">
        <f>'[1]8. разд '!J631</f>
        <v>1892000</v>
      </c>
      <c r="K939" s="15">
        <f>'[1]8. разд '!K631</f>
        <v>0</v>
      </c>
      <c r="L939" s="16"/>
      <c r="M939" s="16"/>
    </row>
    <row r="940" spans="1:13" ht="36" x14ac:dyDescent="0.2">
      <c r="A940" s="18" t="s">
        <v>437</v>
      </c>
      <c r="B940" s="12" t="s">
        <v>568</v>
      </c>
      <c r="C940" s="13"/>
      <c r="D940" s="14"/>
      <c r="E940" s="14"/>
      <c r="F940" s="15">
        <f>F941</f>
        <v>1845468.65</v>
      </c>
      <c r="G940" s="15">
        <f t="shared" ref="G940:K942" si="317">G941</f>
        <v>1845468.65</v>
      </c>
      <c r="H940" s="15">
        <f t="shared" si="317"/>
        <v>0</v>
      </c>
      <c r="I940" s="15">
        <f t="shared" si="317"/>
        <v>0</v>
      </c>
      <c r="J940" s="15">
        <f t="shared" si="317"/>
        <v>1845468.65</v>
      </c>
      <c r="K940" s="15">
        <f t="shared" si="317"/>
        <v>1845468.65</v>
      </c>
      <c r="L940" s="16"/>
      <c r="M940" s="16"/>
    </row>
    <row r="941" spans="1:13" ht="24" x14ac:dyDescent="0.2">
      <c r="A941" s="18" t="s">
        <v>22</v>
      </c>
      <c r="B941" s="12" t="s">
        <v>568</v>
      </c>
      <c r="C941" s="13">
        <v>600</v>
      </c>
      <c r="D941" s="14"/>
      <c r="E941" s="14"/>
      <c r="F941" s="15">
        <f>F942</f>
        <v>1845468.65</v>
      </c>
      <c r="G941" s="15">
        <f t="shared" si="317"/>
        <v>1845468.65</v>
      </c>
      <c r="H941" s="15">
        <f t="shared" si="317"/>
        <v>0</v>
      </c>
      <c r="I941" s="15">
        <f t="shared" si="317"/>
        <v>0</v>
      </c>
      <c r="J941" s="15">
        <f t="shared" si="317"/>
        <v>1845468.65</v>
      </c>
      <c r="K941" s="15">
        <f t="shared" si="317"/>
        <v>1845468.65</v>
      </c>
      <c r="L941" s="16"/>
      <c r="M941" s="16"/>
    </row>
    <row r="942" spans="1:13" x14ac:dyDescent="0.2">
      <c r="A942" s="18" t="s">
        <v>567</v>
      </c>
      <c r="B942" s="12" t="s">
        <v>568</v>
      </c>
      <c r="C942" s="13">
        <v>600</v>
      </c>
      <c r="D942" s="14" t="s">
        <v>24</v>
      </c>
      <c r="E942" s="14"/>
      <c r="F942" s="15">
        <f>F943</f>
        <v>1845468.65</v>
      </c>
      <c r="G942" s="15">
        <f t="shared" si="317"/>
        <v>1845468.65</v>
      </c>
      <c r="H942" s="15">
        <f t="shared" si="317"/>
        <v>0</v>
      </c>
      <c r="I942" s="15">
        <f t="shared" si="317"/>
        <v>0</v>
      </c>
      <c r="J942" s="15">
        <f t="shared" si="317"/>
        <v>1845468.65</v>
      </c>
      <c r="K942" s="15">
        <f t="shared" si="317"/>
        <v>1845468.65</v>
      </c>
      <c r="L942" s="16"/>
      <c r="M942" s="16"/>
    </row>
    <row r="943" spans="1:13" x14ac:dyDescent="0.2">
      <c r="A943" s="18" t="s">
        <v>88</v>
      </c>
      <c r="B943" s="12" t="s">
        <v>568</v>
      </c>
      <c r="C943" s="13">
        <v>600</v>
      </c>
      <c r="D943" s="14" t="s">
        <v>24</v>
      </c>
      <c r="E943" s="14" t="s">
        <v>89</v>
      </c>
      <c r="F943" s="15">
        <f>'[1]8. разд '!F633</f>
        <v>1845468.65</v>
      </c>
      <c r="G943" s="15">
        <f>'[1]8. разд '!G633</f>
        <v>1845468.65</v>
      </c>
      <c r="H943" s="15">
        <f>'[1]8. разд '!H633</f>
        <v>0</v>
      </c>
      <c r="I943" s="15">
        <f>'[1]8. разд '!I633</f>
        <v>0</v>
      </c>
      <c r="J943" s="15">
        <f>'[1]8. разд '!J633</f>
        <v>1845468.65</v>
      </c>
      <c r="K943" s="15">
        <f>'[1]8. разд '!K633</f>
        <v>1845468.65</v>
      </c>
      <c r="L943" s="16"/>
      <c r="M943" s="16"/>
    </row>
    <row r="944" spans="1:13" ht="24" x14ac:dyDescent="0.2">
      <c r="A944" s="18" t="s">
        <v>448</v>
      </c>
      <c r="B944" s="12" t="s">
        <v>569</v>
      </c>
      <c r="C944" s="13"/>
      <c r="D944" s="14"/>
      <c r="E944" s="14"/>
      <c r="F944" s="15">
        <f>F945</f>
        <v>383358.22</v>
      </c>
      <c r="G944" s="15">
        <f t="shared" ref="G944:K946" si="318">G945</f>
        <v>0</v>
      </c>
      <c r="H944" s="15">
        <f t="shared" si="318"/>
        <v>0</v>
      </c>
      <c r="I944" s="15">
        <f t="shared" si="318"/>
        <v>0</v>
      </c>
      <c r="J944" s="15">
        <f t="shared" si="318"/>
        <v>383358.22</v>
      </c>
      <c r="K944" s="15">
        <f t="shared" si="318"/>
        <v>0</v>
      </c>
      <c r="L944" s="16"/>
      <c r="M944" s="16"/>
    </row>
    <row r="945" spans="1:13" ht="24" x14ac:dyDescent="0.2">
      <c r="A945" s="18" t="s">
        <v>22</v>
      </c>
      <c r="B945" s="12" t="s">
        <v>569</v>
      </c>
      <c r="C945" s="13">
        <v>600</v>
      </c>
      <c r="D945" s="14"/>
      <c r="E945" s="14"/>
      <c r="F945" s="15">
        <f>F946</f>
        <v>383358.22</v>
      </c>
      <c r="G945" s="15">
        <f t="shared" si="318"/>
        <v>0</v>
      </c>
      <c r="H945" s="15">
        <f t="shared" si="318"/>
        <v>0</v>
      </c>
      <c r="I945" s="15">
        <f t="shared" si="318"/>
        <v>0</v>
      </c>
      <c r="J945" s="15">
        <f t="shared" si="318"/>
        <v>383358.22</v>
      </c>
      <c r="K945" s="15">
        <f t="shared" si="318"/>
        <v>0</v>
      </c>
      <c r="L945" s="16"/>
      <c r="M945" s="16"/>
    </row>
    <row r="946" spans="1:13" x14ac:dyDescent="0.2">
      <c r="A946" s="18" t="s">
        <v>23</v>
      </c>
      <c r="B946" s="12" t="s">
        <v>569</v>
      </c>
      <c r="C946" s="13">
        <v>600</v>
      </c>
      <c r="D946" s="14" t="s">
        <v>24</v>
      </c>
      <c r="E946" s="14"/>
      <c r="F946" s="15">
        <f>F947</f>
        <v>383358.22</v>
      </c>
      <c r="G946" s="15">
        <f t="shared" si="318"/>
        <v>0</v>
      </c>
      <c r="H946" s="15">
        <f t="shared" si="318"/>
        <v>0</v>
      </c>
      <c r="I946" s="15">
        <f t="shared" si="318"/>
        <v>0</v>
      </c>
      <c r="J946" s="15">
        <f t="shared" si="318"/>
        <v>383358.22</v>
      </c>
      <c r="K946" s="15">
        <f t="shared" si="318"/>
        <v>0</v>
      </c>
      <c r="L946" s="16"/>
      <c r="M946" s="16"/>
    </row>
    <row r="947" spans="1:13" x14ac:dyDescent="0.2">
      <c r="A947" s="18" t="s">
        <v>88</v>
      </c>
      <c r="B947" s="12" t="s">
        <v>569</v>
      </c>
      <c r="C947" s="13">
        <v>600</v>
      </c>
      <c r="D947" s="14" t="s">
        <v>24</v>
      </c>
      <c r="E947" s="14" t="s">
        <v>89</v>
      </c>
      <c r="F947" s="15">
        <f>'[1]8. разд '!F635</f>
        <v>383358.22</v>
      </c>
      <c r="G947" s="15">
        <f>'[1]8. разд '!G635</f>
        <v>0</v>
      </c>
      <c r="H947" s="15">
        <f>'[1]8. разд '!H635</f>
        <v>0</v>
      </c>
      <c r="I947" s="15">
        <f>'[1]8. разд '!I635</f>
        <v>0</v>
      </c>
      <c r="J947" s="15">
        <f>'[1]8. разд '!J635</f>
        <v>383358.22</v>
      </c>
      <c r="K947" s="15">
        <f>'[1]8. разд '!K635</f>
        <v>0</v>
      </c>
      <c r="L947" s="16"/>
      <c r="M947" s="16"/>
    </row>
    <row r="948" spans="1:13" ht="24" x14ac:dyDescent="0.2">
      <c r="A948" s="19" t="s">
        <v>26</v>
      </c>
      <c r="B948" s="12" t="s">
        <v>570</v>
      </c>
      <c r="C948" s="13"/>
      <c r="D948" s="14"/>
      <c r="E948" s="14"/>
      <c r="F948" s="15">
        <f>F949</f>
        <v>91947938.150000006</v>
      </c>
      <c r="G948" s="15">
        <f t="shared" ref="G948:K950" si="319">G949</f>
        <v>0</v>
      </c>
      <c r="H948" s="15">
        <f t="shared" si="319"/>
        <v>0</v>
      </c>
      <c r="I948" s="15">
        <f t="shared" si="319"/>
        <v>0</v>
      </c>
      <c r="J948" s="15">
        <f t="shared" si="319"/>
        <v>91947938.150000006</v>
      </c>
      <c r="K948" s="15">
        <f t="shared" si="319"/>
        <v>0</v>
      </c>
      <c r="L948" s="16"/>
      <c r="M948" s="16"/>
    </row>
    <row r="949" spans="1:13" ht="24" x14ac:dyDescent="0.2">
      <c r="A949" s="18" t="s">
        <v>22</v>
      </c>
      <c r="B949" s="12" t="s">
        <v>570</v>
      </c>
      <c r="C949" s="13">
        <v>600</v>
      </c>
      <c r="D949" s="14"/>
      <c r="E949" s="14"/>
      <c r="F949" s="15">
        <f>F950</f>
        <v>91947938.150000006</v>
      </c>
      <c r="G949" s="15">
        <f t="shared" si="319"/>
        <v>0</v>
      </c>
      <c r="H949" s="15">
        <f t="shared" si="319"/>
        <v>0</v>
      </c>
      <c r="I949" s="15">
        <f t="shared" si="319"/>
        <v>0</v>
      </c>
      <c r="J949" s="15">
        <f t="shared" si="319"/>
        <v>91947938.150000006</v>
      </c>
      <c r="K949" s="15">
        <f t="shared" si="319"/>
        <v>0</v>
      </c>
      <c r="L949" s="16"/>
      <c r="M949" s="16"/>
    </row>
    <row r="950" spans="1:13" x14ac:dyDescent="0.2">
      <c r="A950" s="18" t="s">
        <v>567</v>
      </c>
      <c r="B950" s="12" t="s">
        <v>570</v>
      </c>
      <c r="C950" s="13">
        <v>600</v>
      </c>
      <c r="D950" s="14" t="s">
        <v>24</v>
      </c>
      <c r="E950" s="14"/>
      <c r="F950" s="15">
        <f>F951</f>
        <v>91947938.150000006</v>
      </c>
      <c r="G950" s="15">
        <f t="shared" si="319"/>
        <v>0</v>
      </c>
      <c r="H950" s="15">
        <f t="shared" si="319"/>
        <v>0</v>
      </c>
      <c r="I950" s="15">
        <f t="shared" si="319"/>
        <v>0</v>
      </c>
      <c r="J950" s="15">
        <f t="shared" si="319"/>
        <v>91947938.150000006</v>
      </c>
      <c r="K950" s="15">
        <f t="shared" si="319"/>
        <v>0</v>
      </c>
      <c r="L950" s="16"/>
      <c r="M950" s="16"/>
    </row>
    <row r="951" spans="1:13" x14ac:dyDescent="0.2">
      <c r="A951" s="18" t="s">
        <v>88</v>
      </c>
      <c r="B951" s="12" t="s">
        <v>570</v>
      </c>
      <c r="C951" s="13">
        <v>600</v>
      </c>
      <c r="D951" s="14" t="s">
        <v>24</v>
      </c>
      <c r="E951" s="14" t="s">
        <v>89</v>
      </c>
      <c r="F951" s="15">
        <f>'[1]8. разд '!F637</f>
        <v>91947938.150000006</v>
      </c>
      <c r="G951" s="15">
        <f>'[1]8. разд '!G637</f>
        <v>0</v>
      </c>
      <c r="H951" s="15">
        <f>'[1]8. разд '!H637</f>
        <v>0</v>
      </c>
      <c r="I951" s="15">
        <f>'[1]8. разд '!I637</f>
        <v>0</v>
      </c>
      <c r="J951" s="15">
        <f>'[1]8. разд '!J637</f>
        <v>91947938.150000006</v>
      </c>
      <c r="K951" s="15">
        <f>'[1]8. разд '!K637</f>
        <v>0</v>
      </c>
      <c r="L951" s="16"/>
      <c r="M951" s="16"/>
    </row>
    <row r="952" spans="1:13" ht="24" x14ac:dyDescent="0.2">
      <c r="A952" s="19" t="s">
        <v>28</v>
      </c>
      <c r="B952" s="12" t="s">
        <v>571</v>
      </c>
      <c r="C952" s="13"/>
      <c r="D952" s="14"/>
      <c r="E952" s="14"/>
      <c r="F952" s="15">
        <f>F953</f>
        <v>3772166</v>
      </c>
      <c r="G952" s="15">
        <f t="shared" ref="G952:K954" si="320">G953</f>
        <v>0</v>
      </c>
      <c r="H952" s="15">
        <f t="shared" si="320"/>
        <v>0</v>
      </c>
      <c r="I952" s="15">
        <f t="shared" si="320"/>
        <v>0</v>
      </c>
      <c r="J952" s="15">
        <f t="shared" si="320"/>
        <v>3772166</v>
      </c>
      <c r="K952" s="15">
        <f t="shared" si="320"/>
        <v>0</v>
      </c>
      <c r="L952" s="16"/>
      <c r="M952" s="16"/>
    </row>
    <row r="953" spans="1:13" ht="24" x14ac:dyDescent="0.2">
      <c r="A953" s="18" t="s">
        <v>22</v>
      </c>
      <c r="B953" s="12" t="s">
        <v>571</v>
      </c>
      <c r="C953" s="13">
        <v>600</v>
      </c>
      <c r="D953" s="14"/>
      <c r="E953" s="14"/>
      <c r="F953" s="15">
        <f>F954</f>
        <v>3772166</v>
      </c>
      <c r="G953" s="15">
        <f t="shared" si="320"/>
        <v>0</v>
      </c>
      <c r="H953" s="15">
        <f t="shared" si="320"/>
        <v>0</v>
      </c>
      <c r="I953" s="15">
        <f t="shared" si="320"/>
        <v>0</v>
      </c>
      <c r="J953" s="15">
        <f t="shared" si="320"/>
        <v>3772166</v>
      </c>
      <c r="K953" s="15">
        <f t="shared" si="320"/>
        <v>0</v>
      </c>
      <c r="L953" s="16"/>
      <c r="M953" s="16"/>
    </row>
    <row r="954" spans="1:13" x14ac:dyDescent="0.2">
      <c r="A954" s="18" t="s">
        <v>567</v>
      </c>
      <c r="B954" s="12" t="s">
        <v>571</v>
      </c>
      <c r="C954" s="13">
        <v>600</v>
      </c>
      <c r="D954" s="14" t="s">
        <v>24</v>
      </c>
      <c r="E954" s="14"/>
      <c r="F954" s="15">
        <f>F955</f>
        <v>3772166</v>
      </c>
      <c r="G954" s="15">
        <f t="shared" si="320"/>
        <v>0</v>
      </c>
      <c r="H954" s="15">
        <f t="shared" si="320"/>
        <v>0</v>
      </c>
      <c r="I954" s="15">
        <f t="shared" si="320"/>
        <v>0</v>
      </c>
      <c r="J954" s="15">
        <f t="shared" si="320"/>
        <v>3772166</v>
      </c>
      <c r="K954" s="15">
        <f t="shared" si="320"/>
        <v>0</v>
      </c>
      <c r="L954" s="16"/>
      <c r="M954" s="16"/>
    </row>
    <row r="955" spans="1:13" x14ac:dyDescent="0.2">
      <c r="A955" s="18" t="s">
        <v>88</v>
      </c>
      <c r="B955" s="12" t="s">
        <v>571</v>
      </c>
      <c r="C955" s="13">
        <v>600</v>
      </c>
      <c r="D955" s="14" t="s">
        <v>24</v>
      </c>
      <c r="E955" s="14" t="s">
        <v>89</v>
      </c>
      <c r="F955" s="15">
        <f>'[1]8. разд '!F639</f>
        <v>3772166</v>
      </c>
      <c r="G955" s="15">
        <f>'[1]8. разд '!G639</f>
        <v>0</v>
      </c>
      <c r="H955" s="15">
        <f>'[1]8. разд '!H639</f>
        <v>0</v>
      </c>
      <c r="I955" s="15">
        <f>'[1]8. разд '!I639</f>
        <v>0</v>
      </c>
      <c r="J955" s="15">
        <f>'[1]8. разд '!J639</f>
        <v>3772166</v>
      </c>
      <c r="K955" s="15">
        <f>'[1]8. разд '!K639</f>
        <v>0</v>
      </c>
      <c r="L955" s="16"/>
      <c r="M955" s="16"/>
    </row>
    <row r="956" spans="1:13" ht="24" x14ac:dyDescent="0.2">
      <c r="A956" s="19" t="s">
        <v>30</v>
      </c>
      <c r="B956" s="12" t="s">
        <v>572</v>
      </c>
      <c r="C956" s="13"/>
      <c r="D956" s="14"/>
      <c r="E956" s="14"/>
      <c r="F956" s="15">
        <f>F957</f>
        <v>5423808</v>
      </c>
      <c r="G956" s="15">
        <f t="shared" ref="G956:K958" si="321">G957</f>
        <v>0</v>
      </c>
      <c r="H956" s="15">
        <f t="shared" si="321"/>
        <v>0</v>
      </c>
      <c r="I956" s="15">
        <f t="shared" si="321"/>
        <v>0</v>
      </c>
      <c r="J956" s="15">
        <f t="shared" si="321"/>
        <v>5423808</v>
      </c>
      <c r="K956" s="15">
        <f t="shared" si="321"/>
        <v>0</v>
      </c>
      <c r="L956" s="16"/>
      <c r="M956" s="16"/>
    </row>
    <row r="957" spans="1:13" ht="24" x14ac:dyDescent="0.2">
      <c r="A957" s="18" t="s">
        <v>22</v>
      </c>
      <c r="B957" s="12" t="s">
        <v>572</v>
      </c>
      <c r="C957" s="13">
        <v>600</v>
      </c>
      <c r="D957" s="14"/>
      <c r="E957" s="14"/>
      <c r="F957" s="15">
        <f>F958</f>
        <v>5423808</v>
      </c>
      <c r="G957" s="15">
        <f t="shared" si="321"/>
        <v>0</v>
      </c>
      <c r="H957" s="15">
        <f t="shared" si="321"/>
        <v>0</v>
      </c>
      <c r="I957" s="15">
        <f t="shared" si="321"/>
        <v>0</v>
      </c>
      <c r="J957" s="15">
        <f t="shared" si="321"/>
        <v>5423808</v>
      </c>
      <c r="K957" s="15">
        <f t="shared" si="321"/>
        <v>0</v>
      </c>
      <c r="L957" s="16"/>
      <c r="M957" s="16"/>
    </row>
    <row r="958" spans="1:13" x14ac:dyDescent="0.2">
      <c r="A958" s="18" t="s">
        <v>567</v>
      </c>
      <c r="B958" s="12" t="s">
        <v>572</v>
      </c>
      <c r="C958" s="13">
        <v>600</v>
      </c>
      <c r="D958" s="14" t="s">
        <v>24</v>
      </c>
      <c r="E958" s="14"/>
      <c r="F958" s="15">
        <f>F959</f>
        <v>5423808</v>
      </c>
      <c r="G958" s="15">
        <f t="shared" si="321"/>
        <v>0</v>
      </c>
      <c r="H958" s="15">
        <f t="shared" si="321"/>
        <v>0</v>
      </c>
      <c r="I958" s="15">
        <f t="shared" si="321"/>
        <v>0</v>
      </c>
      <c r="J958" s="15">
        <f t="shared" si="321"/>
        <v>5423808</v>
      </c>
      <c r="K958" s="15">
        <f t="shared" si="321"/>
        <v>0</v>
      </c>
      <c r="L958" s="16"/>
      <c r="M958" s="16"/>
    </row>
    <row r="959" spans="1:13" x14ac:dyDescent="0.2">
      <c r="A959" s="18" t="s">
        <v>88</v>
      </c>
      <c r="B959" s="12" t="s">
        <v>572</v>
      </c>
      <c r="C959" s="13">
        <v>600</v>
      </c>
      <c r="D959" s="14" t="s">
        <v>24</v>
      </c>
      <c r="E959" s="14" t="s">
        <v>89</v>
      </c>
      <c r="F959" s="15">
        <f>'[1]8. разд '!F641</f>
        <v>5423808</v>
      </c>
      <c r="G959" s="15">
        <f>'[1]8. разд '!G641</f>
        <v>0</v>
      </c>
      <c r="H959" s="15">
        <f>'[1]8. разд '!H641</f>
        <v>0</v>
      </c>
      <c r="I959" s="15">
        <f>'[1]8. разд '!I641</f>
        <v>0</v>
      </c>
      <c r="J959" s="15">
        <f>'[1]8. разд '!J641</f>
        <v>5423808</v>
      </c>
      <c r="K959" s="15">
        <f>'[1]8. разд '!K641</f>
        <v>0</v>
      </c>
      <c r="L959" s="16"/>
      <c r="M959" s="16"/>
    </row>
    <row r="960" spans="1:13" ht="24" x14ac:dyDescent="0.2">
      <c r="A960" s="19" t="s">
        <v>32</v>
      </c>
      <c r="B960" s="12" t="s">
        <v>573</v>
      </c>
      <c r="C960" s="13"/>
      <c r="D960" s="14"/>
      <c r="E960" s="14"/>
      <c r="F960" s="15">
        <f>F961</f>
        <v>5634785</v>
      </c>
      <c r="G960" s="15">
        <f t="shared" ref="G960:K962" si="322">G961</f>
        <v>0</v>
      </c>
      <c r="H960" s="15">
        <f t="shared" si="322"/>
        <v>0</v>
      </c>
      <c r="I960" s="15">
        <f t="shared" si="322"/>
        <v>0</v>
      </c>
      <c r="J960" s="15">
        <f t="shared" si="322"/>
        <v>5634785</v>
      </c>
      <c r="K960" s="15">
        <f t="shared" si="322"/>
        <v>0</v>
      </c>
      <c r="L960" s="16"/>
      <c r="M960" s="16"/>
    </row>
    <row r="961" spans="1:13" ht="24" x14ac:dyDescent="0.2">
      <c r="A961" s="18" t="s">
        <v>22</v>
      </c>
      <c r="B961" s="12" t="s">
        <v>573</v>
      </c>
      <c r="C961" s="13">
        <v>600</v>
      </c>
      <c r="D961" s="14"/>
      <c r="E961" s="14"/>
      <c r="F961" s="15">
        <f>F962</f>
        <v>5634785</v>
      </c>
      <c r="G961" s="15">
        <f t="shared" si="322"/>
        <v>0</v>
      </c>
      <c r="H961" s="15">
        <f t="shared" si="322"/>
        <v>0</v>
      </c>
      <c r="I961" s="15">
        <f t="shared" si="322"/>
        <v>0</v>
      </c>
      <c r="J961" s="15">
        <f t="shared" si="322"/>
        <v>5634785</v>
      </c>
      <c r="K961" s="15">
        <f t="shared" si="322"/>
        <v>0</v>
      </c>
      <c r="L961" s="16"/>
      <c r="M961" s="16"/>
    </row>
    <row r="962" spans="1:13" x14ac:dyDescent="0.2">
      <c r="A962" s="18" t="s">
        <v>567</v>
      </c>
      <c r="B962" s="12" t="s">
        <v>573</v>
      </c>
      <c r="C962" s="13">
        <v>600</v>
      </c>
      <c r="D962" s="14" t="s">
        <v>24</v>
      </c>
      <c r="E962" s="14"/>
      <c r="F962" s="15">
        <f>F963</f>
        <v>5634785</v>
      </c>
      <c r="G962" s="15">
        <f t="shared" si="322"/>
        <v>0</v>
      </c>
      <c r="H962" s="15">
        <f t="shared" si="322"/>
        <v>0</v>
      </c>
      <c r="I962" s="15">
        <f t="shared" si="322"/>
        <v>0</v>
      </c>
      <c r="J962" s="15">
        <f t="shared" si="322"/>
        <v>5634785</v>
      </c>
      <c r="K962" s="15">
        <f t="shared" si="322"/>
        <v>0</v>
      </c>
      <c r="L962" s="16"/>
      <c r="M962" s="16"/>
    </row>
    <row r="963" spans="1:13" x14ac:dyDescent="0.2">
      <c r="A963" s="18" t="s">
        <v>88</v>
      </c>
      <c r="B963" s="12" t="s">
        <v>573</v>
      </c>
      <c r="C963" s="13">
        <v>600</v>
      </c>
      <c r="D963" s="14" t="s">
        <v>24</v>
      </c>
      <c r="E963" s="14" t="s">
        <v>89</v>
      </c>
      <c r="F963" s="15">
        <f>'[1]8. разд '!F643</f>
        <v>5634785</v>
      </c>
      <c r="G963" s="15">
        <f>'[1]8. разд '!G643</f>
        <v>0</v>
      </c>
      <c r="H963" s="15">
        <f>'[1]8. разд '!H643</f>
        <v>0</v>
      </c>
      <c r="I963" s="15">
        <f>'[1]8. разд '!I643</f>
        <v>0</v>
      </c>
      <c r="J963" s="15">
        <f>'[1]8. разд '!J643</f>
        <v>5634785</v>
      </c>
      <c r="K963" s="15">
        <f>'[1]8. разд '!K643</f>
        <v>0</v>
      </c>
      <c r="L963" s="16"/>
      <c r="M963" s="16"/>
    </row>
    <row r="964" spans="1:13" ht="24" hidden="1" x14ac:dyDescent="0.2">
      <c r="A964" s="18" t="s">
        <v>574</v>
      </c>
      <c r="B964" s="12" t="s">
        <v>575</v>
      </c>
      <c r="C964" s="13"/>
      <c r="D964" s="14"/>
      <c r="E964" s="14"/>
      <c r="F964" s="15">
        <f t="shared" ref="F964:K964" si="323">F965+F969</f>
        <v>0</v>
      </c>
      <c r="G964" s="15">
        <f t="shared" si="323"/>
        <v>0</v>
      </c>
      <c r="H964" s="15">
        <f t="shared" si="323"/>
        <v>0</v>
      </c>
      <c r="I964" s="15">
        <f t="shared" si="323"/>
        <v>0</v>
      </c>
      <c r="J964" s="15">
        <f t="shared" si="323"/>
        <v>0</v>
      </c>
      <c r="K964" s="15">
        <f t="shared" si="323"/>
        <v>0</v>
      </c>
      <c r="L964" s="16"/>
      <c r="M964" s="16"/>
    </row>
    <row r="965" spans="1:13" hidden="1" x14ac:dyDescent="0.2">
      <c r="A965" s="18" t="s">
        <v>217</v>
      </c>
      <c r="B965" s="12" t="s">
        <v>576</v>
      </c>
      <c r="C965" s="13"/>
      <c r="D965" s="14"/>
      <c r="E965" s="14"/>
      <c r="F965" s="15">
        <f>F966</f>
        <v>0</v>
      </c>
      <c r="G965" s="15">
        <f t="shared" ref="G965:K967" si="324">G966</f>
        <v>0</v>
      </c>
      <c r="H965" s="15">
        <f t="shared" si="324"/>
        <v>0</v>
      </c>
      <c r="I965" s="15">
        <f t="shared" si="324"/>
        <v>0</v>
      </c>
      <c r="J965" s="15">
        <f t="shared" si="324"/>
        <v>0</v>
      </c>
      <c r="K965" s="15">
        <f t="shared" si="324"/>
        <v>0</v>
      </c>
      <c r="L965" s="16"/>
      <c r="M965" s="16"/>
    </row>
    <row r="966" spans="1:13" ht="24" hidden="1" x14ac:dyDescent="0.2">
      <c r="A966" s="18" t="s">
        <v>22</v>
      </c>
      <c r="B966" s="12" t="s">
        <v>576</v>
      </c>
      <c r="C966" s="13">
        <v>600</v>
      </c>
      <c r="D966" s="14"/>
      <c r="E966" s="14"/>
      <c r="F966" s="15">
        <f>F967</f>
        <v>0</v>
      </c>
      <c r="G966" s="15">
        <f t="shared" si="324"/>
        <v>0</v>
      </c>
      <c r="H966" s="15">
        <f t="shared" si="324"/>
        <v>0</v>
      </c>
      <c r="I966" s="15">
        <f t="shared" si="324"/>
        <v>0</v>
      </c>
      <c r="J966" s="15">
        <f t="shared" si="324"/>
        <v>0</v>
      </c>
      <c r="K966" s="15">
        <f t="shared" si="324"/>
        <v>0</v>
      </c>
      <c r="L966" s="16"/>
      <c r="M966" s="16"/>
    </row>
    <row r="967" spans="1:13" hidden="1" x14ac:dyDescent="0.2">
      <c r="A967" s="18" t="s">
        <v>23</v>
      </c>
      <c r="B967" s="12" t="s">
        <v>576</v>
      </c>
      <c r="C967" s="13">
        <v>600</v>
      </c>
      <c r="D967" s="14" t="s">
        <v>24</v>
      </c>
      <c r="E967" s="14"/>
      <c r="F967" s="15">
        <f>F968</f>
        <v>0</v>
      </c>
      <c r="G967" s="15">
        <f t="shared" si="324"/>
        <v>0</v>
      </c>
      <c r="H967" s="15">
        <f t="shared" si="324"/>
        <v>0</v>
      </c>
      <c r="I967" s="15">
        <f t="shared" si="324"/>
        <v>0</v>
      </c>
      <c r="J967" s="15">
        <f t="shared" si="324"/>
        <v>0</v>
      </c>
      <c r="K967" s="15">
        <f t="shared" si="324"/>
        <v>0</v>
      </c>
      <c r="L967" s="16"/>
      <c r="M967" s="16"/>
    </row>
    <row r="968" spans="1:13" hidden="1" x14ac:dyDescent="0.2">
      <c r="A968" s="18" t="s">
        <v>88</v>
      </c>
      <c r="B968" s="12" t="s">
        <v>576</v>
      </c>
      <c r="C968" s="13">
        <v>600</v>
      </c>
      <c r="D968" s="14" t="s">
        <v>24</v>
      </c>
      <c r="E968" s="14" t="s">
        <v>89</v>
      </c>
      <c r="F968" s="15">
        <f>'[1]8. разд '!F646</f>
        <v>0</v>
      </c>
      <c r="G968" s="15">
        <f>'[1]8. разд '!G646</f>
        <v>0</v>
      </c>
      <c r="H968" s="15">
        <f>'[1]8. разд '!H646</f>
        <v>0</v>
      </c>
      <c r="I968" s="15">
        <f>'[1]8. разд '!I646</f>
        <v>0</v>
      </c>
      <c r="J968" s="15">
        <f>'[1]8. разд '!J646</f>
        <v>0</v>
      </c>
      <c r="K968" s="15">
        <f>'[1]8. разд '!K646</f>
        <v>0</v>
      </c>
      <c r="L968" s="16"/>
      <c r="M968" s="16"/>
    </row>
    <row r="969" spans="1:13" hidden="1" x14ac:dyDescent="0.2">
      <c r="A969" s="18" t="s">
        <v>219</v>
      </c>
      <c r="B969" s="12" t="s">
        <v>577</v>
      </c>
      <c r="C969" s="13"/>
      <c r="D969" s="14"/>
      <c r="E969" s="14"/>
      <c r="F969" s="15">
        <f>F970</f>
        <v>0</v>
      </c>
      <c r="G969" s="15">
        <f t="shared" ref="G969:K971" si="325">G970</f>
        <v>0</v>
      </c>
      <c r="H969" s="15">
        <f t="shared" si="325"/>
        <v>0</v>
      </c>
      <c r="I969" s="15">
        <f t="shared" si="325"/>
        <v>0</v>
      </c>
      <c r="J969" s="15">
        <f t="shared" si="325"/>
        <v>0</v>
      </c>
      <c r="K969" s="15">
        <f t="shared" si="325"/>
        <v>0</v>
      </c>
      <c r="L969" s="16"/>
      <c r="M969" s="16"/>
    </row>
    <row r="970" spans="1:13" ht="24" hidden="1" x14ac:dyDescent="0.2">
      <c r="A970" s="18" t="s">
        <v>22</v>
      </c>
      <c r="B970" s="12" t="s">
        <v>577</v>
      </c>
      <c r="C970" s="13">
        <v>600</v>
      </c>
      <c r="D970" s="14"/>
      <c r="E970" s="14"/>
      <c r="F970" s="15">
        <f>F971</f>
        <v>0</v>
      </c>
      <c r="G970" s="15">
        <f t="shared" si="325"/>
        <v>0</v>
      </c>
      <c r="H970" s="15">
        <f t="shared" si="325"/>
        <v>0</v>
      </c>
      <c r="I970" s="15">
        <f t="shared" si="325"/>
        <v>0</v>
      </c>
      <c r="J970" s="15">
        <f t="shared" si="325"/>
        <v>0</v>
      </c>
      <c r="K970" s="15">
        <f t="shared" si="325"/>
        <v>0</v>
      </c>
      <c r="L970" s="16"/>
      <c r="M970" s="16"/>
    </row>
    <row r="971" spans="1:13" hidden="1" x14ac:dyDescent="0.2">
      <c r="A971" s="18" t="s">
        <v>23</v>
      </c>
      <c r="B971" s="12" t="s">
        <v>577</v>
      </c>
      <c r="C971" s="13">
        <v>600</v>
      </c>
      <c r="D971" s="14" t="s">
        <v>24</v>
      </c>
      <c r="E971" s="14"/>
      <c r="F971" s="15">
        <f>F972</f>
        <v>0</v>
      </c>
      <c r="G971" s="15">
        <f t="shared" si="325"/>
        <v>0</v>
      </c>
      <c r="H971" s="15">
        <f t="shared" si="325"/>
        <v>0</v>
      </c>
      <c r="I971" s="15">
        <f t="shared" si="325"/>
        <v>0</v>
      </c>
      <c r="J971" s="15">
        <f t="shared" si="325"/>
        <v>0</v>
      </c>
      <c r="K971" s="15">
        <f t="shared" si="325"/>
        <v>0</v>
      </c>
      <c r="L971" s="16"/>
      <c r="M971" s="16"/>
    </row>
    <row r="972" spans="1:13" hidden="1" x14ac:dyDescent="0.2">
      <c r="A972" s="18" t="s">
        <v>88</v>
      </c>
      <c r="B972" s="12" t="s">
        <v>577</v>
      </c>
      <c r="C972" s="13">
        <v>600</v>
      </c>
      <c r="D972" s="14" t="s">
        <v>24</v>
      </c>
      <c r="E972" s="14" t="s">
        <v>89</v>
      </c>
      <c r="F972" s="15">
        <f>'[1]8. разд '!F648</f>
        <v>0</v>
      </c>
      <c r="G972" s="15">
        <f>'[1]8. разд '!G648</f>
        <v>0</v>
      </c>
      <c r="H972" s="15">
        <f>'[1]8. разд '!H648</f>
        <v>0</v>
      </c>
      <c r="I972" s="15">
        <f>'[1]8. разд '!I648</f>
        <v>0</v>
      </c>
      <c r="J972" s="15">
        <f>'[1]8. разд '!J648</f>
        <v>0</v>
      </c>
      <c r="K972" s="15">
        <f>'[1]8. разд '!K648</f>
        <v>0</v>
      </c>
      <c r="L972" s="16"/>
      <c r="M972" s="16"/>
    </row>
    <row r="973" spans="1:13" ht="24" x14ac:dyDescent="0.2">
      <c r="A973" s="18" t="s">
        <v>578</v>
      </c>
      <c r="B973" s="12" t="s">
        <v>579</v>
      </c>
      <c r="C973" s="12"/>
      <c r="D973" s="14"/>
      <c r="E973" s="14"/>
      <c r="F973" s="15">
        <f t="shared" ref="F973:K973" si="326">F974+F1003</f>
        <v>70518797.120000005</v>
      </c>
      <c r="G973" s="15">
        <f t="shared" si="326"/>
        <v>515807.63</v>
      </c>
      <c r="H973" s="15">
        <f t="shared" si="326"/>
        <v>0</v>
      </c>
      <c r="I973" s="15">
        <f t="shared" si="326"/>
        <v>0</v>
      </c>
      <c r="J973" s="15">
        <f t="shared" si="326"/>
        <v>70518797.120000005</v>
      </c>
      <c r="K973" s="15">
        <f t="shared" si="326"/>
        <v>515807.63</v>
      </c>
      <c r="L973" s="16"/>
      <c r="M973" s="16"/>
    </row>
    <row r="974" spans="1:13" x14ac:dyDescent="0.2">
      <c r="A974" s="18" t="s">
        <v>580</v>
      </c>
      <c r="B974" s="12" t="s">
        <v>581</v>
      </c>
      <c r="C974" s="12"/>
      <c r="D974" s="14"/>
      <c r="E974" s="14"/>
      <c r="F974" s="15">
        <f>F975+F979+F987+F983+F991+F995+F999</f>
        <v>70518797.120000005</v>
      </c>
      <c r="G974" s="15">
        <f t="shared" ref="G974:K974" si="327">G975+G979+G987+G983+G991+G995+G999</f>
        <v>515807.63</v>
      </c>
      <c r="H974" s="15">
        <f t="shared" si="327"/>
        <v>0</v>
      </c>
      <c r="I974" s="15">
        <f t="shared" si="327"/>
        <v>0</v>
      </c>
      <c r="J974" s="15">
        <f t="shared" si="327"/>
        <v>70518797.120000005</v>
      </c>
      <c r="K974" s="15">
        <f t="shared" si="327"/>
        <v>515807.63</v>
      </c>
      <c r="L974" s="16"/>
      <c r="M974" s="16"/>
    </row>
    <row r="975" spans="1:13" ht="36" x14ac:dyDescent="0.2">
      <c r="A975" s="18" t="s">
        <v>20</v>
      </c>
      <c r="B975" s="12" t="s">
        <v>582</v>
      </c>
      <c r="C975" s="12"/>
      <c r="D975" s="14"/>
      <c r="E975" s="14"/>
      <c r="F975" s="15">
        <f>F976</f>
        <v>800000</v>
      </c>
      <c r="G975" s="15">
        <f t="shared" ref="G975:K977" si="328">G976</f>
        <v>0</v>
      </c>
      <c r="H975" s="15">
        <f t="shared" si="328"/>
        <v>0</v>
      </c>
      <c r="I975" s="15">
        <f t="shared" si="328"/>
        <v>0</v>
      </c>
      <c r="J975" s="15">
        <f t="shared" si="328"/>
        <v>800000</v>
      </c>
      <c r="K975" s="15">
        <f t="shared" si="328"/>
        <v>0</v>
      </c>
      <c r="L975" s="16"/>
      <c r="M975" s="16"/>
    </row>
    <row r="976" spans="1:13" ht="24" x14ac:dyDescent="0.2">
      <c r="A976" s="18" t="s">
        <v>22</v>
      </c>
      <c r="B976" s="12" t="s">
        <v>582</v>
      </c>
      <c r="C976" s="12" t="s">
        <v>87</v>
      </c>
      <c r="D976" s="14"/>
      <c r="E976" s="14"/>
      <c r="F976" s="15">
        <f>F977</f>
        <v>800000</v>
      </c>
      <c r="G976" s="15">
        <f t="shared" si="328"/>
        <v>0</v>
      </c>
      <c r="H976" s="15">
        <f t="shared" si="328"/>
        <v>0</v>
      </c>
      <c r="I976" s="15">
        <f t="shared" si="328"/>
        <v>0</v>
      </c>
      <c r="J976" s="15">
        <f t="shared" si="328"/>
        <v>800000</v>
      </c>
      <c r="K976" s="15">
        <f t="shared" si="328"/>
        <v>0</v>
      </c>
      <c r="L976" s="16"/>
      <c r="M976" s="16"/>
    </row>
    <row r="977" spans="1:13" x14ac:dyDescent="0.2">
      <c r="A977" s="18" t="s">
        <v>583</v>
      </c>
      <c r="B977" s="12" t="s">
        <v>582</v>
      </c>
      <c r="C977" s="12" t="s">
        <v>87</v>
      </c>
      <c r="D977" s="14" t="s">
        <v>123</v>
      </c>
      <c r="E977" s="14"/>
      <c r="F977" s="15">
        <f>F978</f>
        <v>800000</v>
      </c>
      <c r="G977" s="15">
        <f t="shared" si="328"/>
        <v>0</v>
      </c>
      <c r="H977" s="15">
        <f t="shared" si="328"/>
        <v>0</v>
      </c>
      <c r="I977" s="15">
        <f t="shared" si="328"/>
        <v>0</v>
      </c>
      <c r="J977" s="15">
        <f t="shared" si="328"/>
        <v>800000</v>
      </c>
      <c r="K977" s="15">
        <f t="shared" si="328"/>
        <v>0</v>
      </c>
      <c r="L977" s="16"/>
      <c r="M977" s="16"/>
    </row>
    <row r="978" spans="1:13" x14ac:dyDescent="0.2">
      <c r="A978" s="18" t="s">
        <v>176</v>
      </c>
      <c r="B978" s="12" t="s">
        <v>582</v>
      </c>
      <c r="C978" s="12" t="s">
        <v>87</v>
      </c>
      <c r="D978" s="14" t="s">
        <v>123</v>
      </c>
      <c r="E978" s="14" t="s">
        <v>71</v>
      </c>
      <c r="F978" s="15">
        <f>'[1]8. разд '!F759</f>
        <v>800000</v>
      </c>
      <c r="G978" s="15">
        <f>'[1]8. разд '!G759</f>
        <v>0</v>
      </c>
      <c r="H978" s="15">
        <f>'[1]8. разд '!H759</f>
        <v>0</v>
      </c>
      <c r="I978" s="15">
        <f>'[1]8. разд '!I759</f>
        <v>0</v>
      </c>
      <c r="J978" s="15">
        <f>'[1]8. разд '!J759</f>
        <v>800000</v>
      </c>
      <c r="K978" s="15">
        <f>'[1]8. разд '!K759</f>
        <v>0</v>
      </c>
      <c r="L978" s="16"/>
      <c r="M978" s="16"/>
    </row>
    <row r="979" spans="1:13" ht="36" x14ac:dyDescent="0.2">
      <c r="A979" s="18" t="s">
        <v>437</v>
      </c>
      <c r="B979" s="12" t="s">
        <v>584</v>
      </c>
      <c r="C979" s="12"/>
      <c r="D979" s="14"/>
      <c r="E979" s="14"/>
      <c r="F979" s="15">
        <f>F980</f>
        <v>515807.63</v>
      </c>
      <c r="G979" s="15">
        <f t="shared" ref="G979:K981" si="329">G980</f>
        <v>515807.63</v>
      </c>
      <c r="H979" s="15">
        <f t="shared" si="329"/>
        <v>0</v>
      </c>
      <c r="I979" s="15">
        <f t="shared" si="329"/>
        <v>0</v>
      </c>
      <c r="J979" s="15">
        <f t="shared" si="329"/>
        <v>515807.63</v>
      </c>
      <c r="K979" s="15">
        <f t="shared" si="329"/>
        <v>515807.63</v>
      </c>
      <c r="L979" s="16"/>
      <c r="M979" s="16"/>
    </row>
    <row r="980" spans="1:13" ht="24" x14ac:dyDescent="0.2">
      <c r="A980" s="18" t="s">
        <v>22</v>
      </c>
      <c r="B980" s="12" t="s">
        <v>584</v>
      </c>
      <c r="C980" s="12" t="s">
        <v>87</v>
      </c>
      <c r="D980" s="14"/>
      <c r="E980" s="14"/>
      <c r="F980" s="15">
        <f>F981</f>
        <v>515807.63</v>
      </c>
      <c r="G980" s="15">
        <f t="shared" si="329"/>
        <v>515807.63</v>
      </c>
      <c r="H980" s="15">
        <f t="shared" si="329"/>
        <v>0</v>
      </c>
      <c r="I980" s="15">
        <f t="shared" si="329"/>
        <v>0</v>
      </c>
      <c r="J980" s="15">
        <f t="shared" si="329"/>
        <v>515807.63</v>
      </c>
      <c r="K980" s="15">
        <f t="shared" si="329"/>
        <v>515807.63</v>
      </c>
      <c r="L980" s="16"/>
      <c r="M980" s="16"/>
    </row>
    <row r="981" spans="1:13" x14ac:dyDescent="0.2">
      <c r="A981" s="18" t="s">
        <v>583</v>
      </c>
      <c r="B981" s="12" t="s">
        <v>584</v>
      </c>
      <c r="C981" s="12" t="s">
        <v>87</v>
      </c>
      <c r="D981" s="14" t="s">
        <v>123</v>
      </c>
      <c r="E981" s="14"/>
      <c r="F981" s="15">
        <f>F982</f>
        <v>515807.63</v>
      </c>
      <c r="G981" s="15">
        <f t="shared" si="329"/>
        <v>515807.63</v>
      </c>
      <c r="H981" s="15">
        <f t="shared" si="329"/>
        <v>0</v>
      </c>
      <c r="I981" s="15">
        <f t="shared" si="329"/>
        <v>0</v>
      </c>
      <c r="J981" s="15">
        <f t="shared" si="329"/>
        <v>515807.63</v>
      </c>
      <c r="K981" s="15">
        <f t="shared" si="329"/>
        <v>515807.63</v>
      </c>
      <c r="L981" s="16"/>
      <c r="M981" s="16"/>
    </row>
    <row r="982" spans="1:13" x14ac:dyDescent="0.2">
      <c r="A982" s="18" t="s">
        <v>176</v>
      </c>
      <c r="B982" s="12" t="s">
        <v>584</v>
      </c>
      <c r="C982" s="12" t="s">
        <v>87</v>
      </c>
      <c r="D982" s="14" t="s">
        <v>123</v>
      </c>
      <c r="E982" s="14" t="s">
        <v>71</v>
      </c>
      <c r="F982" s="15">
        <f>'[1]8. разд '!F761</f>
        <v>515807.63</v>
      </c>
      <c r="G982" s="15">
        <f>'[1]8. разд '!G761</f>
        <v>515807.63</v>
      </c>
      <c r="H982" s="15">
        <f>'[1]8. разд '!H761</f>
        <v>0</v>
      </c>
      <c r="I982" s="15">
        <f>'[1]8. разд '!I761</f>
        <v>0</v>
      </c>
      <c r="J982" s="15">
        <f>'[1]8. разд '!J761</f>
        <v>515807.63</v>
      </c>
      <c r="K982" s="15">
        <f>'[1]8. разд '!K761</f>
        <v>515807.63</v>
      </c>
      <c r="L982" s="16"/>
      <c r="M982" s="16"/>
    </row>
    <row r="983" spans="1:13" ht="24" x14ac:dyDescent="0.2">
      <c r="A983" s="18" t="s">
        <v>448</v>
      </c>
      <c r="B983" s="12" t="s">
        <v>585</v>
      </c>
      <c r="C983" s="12"/>
      <c r="D983" s="14"/>
      <c r="E983" s="14"/>
      <c r="F983" s="15">
        <f>F984</f>
        <v>107148.44</v>
      </c>
      <c r="G983" s="15">
        <f t="shared" ref="G983:K985" si="330">G984</f>
        <v>0</v>
      </c>
      <c r="H983" s="15">
        <f t="shared" si="330"/>
        <v>0</v>
      </c>
      <c r="I983" s="15">
        <f t="shared" si="330"/>
        <v>0</v>
      </c>
      <c r="J983" s="15">
        <f t="shared" si="330"/>
        <v>107148.44</v>
      </c>
      <c r="K983" s="15">
        <f t="shared" si="330"/>
        <v>0</v>
      </c>
      <c r="L983" s="16"/>
      <c r="M983" s="16"/>
    </row>
    <row r="984" spans="1:13" ht="24" x14ac:dyDescent="0.2">
      <c r="A984" s="18" t="s">
        <v>22</v>
      </c>
      <c r="B984" s="12" t="s">
        <v>585</v>
      </c>
      <c r="C984" s="12" t="s">
        <v>87</v>
      </c>
      <c r="D984" s="14"/>
      <c r="E984" s="14"/>
      <c r="F984" s="15">
        <f>F985</f>
        <v>107148.44</v>
      </c>
      <c r="G984" s="15">
        <f t="shared" si="330"/>
        <v>0</v>
      </c>
      <c r="H984" s="15">
        <f t="shared" si="330"/>
        <v>0</v>
      </c>
      <c r="I984" s="15">
        <f t="shared" si="330"/>
        <v>0</v>
      </c>
      <c r="J984" s="15">
        <f t="shared" si="330"/>
        <v>107148.44</v>
      </c>
      <c r="K984" s="15">
        <f t="shared" si="330"/>
        <v>0</v>
      </c>
      <c r="L984" s="16"/>
      <c r="M984" s="16"/>
    </row>
    <row r="985" spans="1:13" x14ac:dyDescent="0.2">
      <c r="A985" s="18" t="s">
        <v>583</v>
      </c>
      <c r="B985" s="12" t="s">
        <v>585</v>
      </c>
      <c r="C985" s="12" t="s">
        <v>87</v>
      </c>
      <c r="D985" s="14" t="s">
        <v>123</v>
      </c>
      <c r="E985" s="14"/>
      <c r="F985" s="15">
        <f>F986</f>
        <v>107148.44</v>
      </c>
      <c r="G985" s="15">
        <f t="shared" si="330"/>
        <v>0</v>
      </c>
      <c r="H985" s="15">
        <f t="shared" si="330"/>
        <v>0</v>
      </c>
      <c r="I985" s="15">
        <f t="shared" si="330"/>
        <v>0</v>
      </c>
      <c r="J985" s="15">
        <f t="shared" si="330"/>
        <v>107148.44</v>
      </c>
      <c r="K985" s="15">
        <f t="shared" si="330"/>
        <v>0</v>
      </c>
      <c r="L985" s="16"/>
      <c r="M985" s="16"/>
    </row>
    <row r="986" spans="1:13" x14ac:dyDescent="0.2">
      <c r="A986" s="18" t="s">
        <v>176</v>
      </c>
      <c r="B986" s="12" t="s">
        <v>585</v>
      </c>
      <c r="C986" s="12" t="s">
        <v>87</v>
      </c>
      <c r="D986" s="14" t="s">
        <v>123</v>
      </c>
      <c r="E986" s="14" t="s">
        <v>71</v>
      </c>
      <c r="F986" s="15">
        <f>'[1]8. разд '!F763</f>
        <v>107148.44</v>
      </c>
      <c r="G986" s="15">
        <f>'[1]8. разд '!G763</f>
        <v>0</v>
      </c>
      <c r="H986" s="15">
        <f>'[1]8. разд '!H763</f>
        <v>0</v>
      </c>
      <c r="I986" s="15">
        <f>'[1]8. разд '!I763</f>
        <v>0</v>
      </c>
      <c r="J986" s="15">
        <f>'[1]8. разд '!J763</f>
        <v>107148.44</v>
      </c>
      <c r="K986" s="15">
        <f>'[1]8. разд '!K763</f>
        <v>0</v>
      </c>
      <c r="L986" s="16"/>
      <c r="M986" s="16"/>
    </row>
    <row r="987" spans="1:13" ht="24" x14ac:dyDescent="0.2">
      <c r="A987" s="19" t="s">
        <v>26</v>
      </c>
      <c r="B987" s="12" t="s">
        <v>586</v>
      </c>
      <c r="C987" s="13"/>
      <c r="D987" s="14"/>
      <c r="E987" s="14"/>
      <c r="F987" s="15">
        <f>F988</f>
        <v>57873708.079999998</v>
      </c>
      <c r="G987" s="15">
        <f t="shared" ref="G987:K989" si="331">G988</f>
        <v>0</v>
      </c>
      <c r="H987" s="15">
        <f t="shared" si="331"/>
        <v>0</v>
      </c>
      <c r="I987" s="15">
        <f t="shared" si="331"/>
        <v>0</v>
      </c>
      <c r="J987" s="15">
        <f t="shared" si="331"/>
        <v>57873708.079999998</v>
      </c>
      <c r="K987" s="15">
        <f t="shared" si="331"/>
        <v>0</v>
      </c>
      <c r="L987" s="16"/>
      <c r="M987" s="16"/>
    </row>
    <row r="988" spans="1:13" ht="24" x14ac:dyDescent="0.2">
      <c r="A988" s="18" t="s">
        <v>22</v>
      </c>
      <c r="B988" s="12" t="s">
        <v>586</v>
      </c>
      <c r="C988" s="13">
        <v>600</v>
      </c>
      <c r="D988" s="14"/>
      <c r="E988" s="14"/>
      <c r="F988" s="15">
        <f>F989</f>
        <v>57873708.079999998</v>
      </c>
      <c r="G988" s="15">
        <f t="shared" si="331"/>
        <v>0</v>
      </c>
      <c r="H988" s="15">
        <f t="shared" si="331"/>
        <v>0</v>
      </c>
      <c r="I988" s="15">
        <f t="shared" si="331"/>
        <v>0</v>
      </c>
      <c r="J988" s="15">
        <f t="shared" si="331"/>
        <v>57873708.079999998</v>
      </c>
      <c r="K988" s="15">
        <f t="shared" si="331"/>
        <v>0</v>
      </c>
      <c r="L988" s="16"/>
      <c r="M988" s="16"/>
    </row>
    <row r="989" spans="1:13" x14ac:dyDescent="0.2">
      <c r="A989" s="18" t="s">
        <v>583</v>
      </c>
      <c r="B989" s="12" t="s">
        <v>586</v>
      </c>
      <c r="C989" s="13">
        <v>600</v>
      </c>
      <c r="D989" s="14" t="s">
        <v>123</v>
      </c>
      <c r="E989" s="14"/>
      <c r="F989" s="15">
        <f>F990</f>
        <v>57873708.079999998</v>
      </c>
      <c r="G989" s="15">
        <f t="shared" si="331"/>
        <v>0</v>
      </c>
      <c r="H989" s="15">
        <f t="shared" si="331"/>
        <v>0</v>
      </c>
      <c r="I989" s="15">
        <f t="shared" si="331"/>
        <v>0</v>
      </c>
      <c r="J989" s="15">
        <f t="shared" si="331"/>
        <v>57873708.079999998</v>
      </c>
      <c r="K989" s="15">
        <f t="shared" si="331"/>
        <v>0</v>
      </c>
      <c r="L989" s="16"/>
      <c r="M989" s="16"/>
    </row>
    <row r="990" spans="1:13" x14ac:dyDescent="0.2">
      <c r="A990" s="18" t="s">
        <v>176</v>
      </c>
      <c r="B990" s="12" t="s">
        <v>586</v>
      </c>
      <c r="C990" s="13">
        <v>600</v>
      </c>
      <c r="D990" s="14" t="s">
        <v>123</v>
      </c>
      <c r="E990" s="14" t="s">
        <v>71</v>
      </c>
      <c r="F990" s="15">
        <f>'[1]8. разд '!F765</f>
        <v>57873708.079999998</v>
      </c>
      <c r="G990" s="15">
        <f>'[1]8. разд '!G765</f>
        <v>0</v>
      </c>
      <c r="H990" s="15">
        <f>'[1]8. разд '!H765</f>
        <v>0</v>
      </c>
      <c r="I990" s="15">
        <f>'[1]8. разд '!I765</f>
        <v>0</v>
      </c>
      <c r="J990" s="15">
        <f>'[1]8. разд '!J765</f>
        <v>57873708.079999998</v>
      </c>
      <c r="K990" s="15">
        <f>'[1]8. разд '!K765</f>
        <v>0</v>
      </c>
      <c r="L990" s="16"/>
      <c r="M990" s="16"/>
    </row>
    <row r="991" spans="1:13" ht="24" x14ac:dyDescent="0.2">
      <c r="A991" s="19" t="s">
        <v>28</v>
      </c>
      <c r="B991" s="12" t="s">
        <v>587</v>
      </c>
      <c r="C991" s="13"/>
      <c r="D991" s="14"/>
      <c r="E991" s="14"/>
      <c r="F991" s="15">
        <f>F992</f>
        <v>3314312.97</v>
      </c>
      <c r="G991" s="15">
        <f t="shared" ref="G991:K993" si="332">G992</f>
        <v>0</v>
      </c>
      <c r="H991" s="15">
        <f t="shared" si="332"/>
        <v>0</v>
      </c>
      <c r="I991" s="15">
        <f t="shared" si="332"/>
        <v>0</v>
      </c>
      <c r="J991" s="15">
        <f t="shared" si="332"/>
        <v>3314312.97</v>
      </c>
      <c r="K991" s="15">
        <f t="shared" si="332"/>
        <v>0</v>
      </c>
      <c r="L991" s="16"/>
      <c r="M991" s="16"/>
    </row>
    <row r="992" spans="1:13" ht="24" x14ac:dyDescent="0.2">
      <c r="A992" s="18" t="s">
        <v>22</v>
      </c>
      <c r="B992" s="12" t="s">
        <v>587</v>
      </c>
      <c r="C992" s="13">
        <v>600</v>
      </c>
      <c r="D992" s="14"/>
      <c r="E992" s="14"/>
      <c r="F992" s="15">
        <f>F993</f>
        <v>3314312.97</v>
      </c>
      <c r="G992" s="15">
        <f t="shared" si="332"/>
        <v>0</v>
      </c>
      <c r="H992" s="15">
        <f t="shared" si="332"/>
        <v>0</v>
      </c>
      <c r="I992" s="15">
        <f t="shared" si="332"/>
        <v>0</v>
      </c>
      <c r="J992" s="15">
        <f t="shared" si="332"/>
        <v>3314312.97</v>
      </c>
      <c r="K992" s="15">
        <f t="shared" si="332"/>
        <v>0</v>
      </c>
      <c r="L992" s="16"/>
      <c r="M992" s="16"/>
    </row>
    <row r="993" spans="1:13" x14ac:dyDescent="0.2">
      <c r="A993" s="18" t="s">
        <v>583</v>
      </c>
      <c r="B993" s="12" t="s">
        <v>587</v>
      </c>
      <c r="C993" s="13">
        <v>600</v>
      </c>
      <c r="D993" s="14" t="s">
        <v>123</v>
      </c>
      <c r="E993" s="14"/>
      <c r="F993" s="15">
        <f>F994</f>
        <v>3314312.97</v>
      </c>
      <c r="G993" s="15">
        <f t="shared" si="332"/>
        <v>0</v>
      </c>
      <c r="H993" s="15">
        <f t="shared" si="332"/>
        <v>0</v>
      </c>
      <c r="I993" s="15">
        <f t="shared" si="332"/>
        <v>0</v>
      </c>
      <c r="J993" s="15">
        <f t="shared" si="332"/>
        <v>3314312.97</v>
      </c>
      <c r="K993" s="15">
        <f t="shared" si="332"/>
        <v>0</v>
      </c>
      <c r="L993" s="16"/>
      <c r="M993" s="16"/>
    </row>
    <row r="994" spans="1:13" x14ac:dyDescent="0.2">
      <c r="A994" s="18" t="s">
        <v>176</v>
      </c>
      <c r="B994" s="12" t="s">
        <v>587</v>
      </c>
      <c r="C994" s="13">
        <v>600</v>
      </c>
      <c r="D994" s="14" t="s">
        <v>123</v>
      </c>
      <c r="E994" s="14" t="s">
        <v>71</v>
      </c>
      <c r="F994" s="15">
        <f>'[1]8. разд '!F767</f>
        <v>3314312.97</v>
      </c>
      <c r="G994" s="15">
        <f>'[1]8. разд '!G767</f>
        <v>0</v>
      </c>
      <c r="H994" s="15">
        <f>'[1]8. разд '!H767</f>
        <v>0</v>
      </c>
      <c r="I994" s="15">
        <f>'[1]8. разд '!I767</f>
        <v>0</v>
      </c>
      <c r="J994" s="15">
        <f>'[1]8. разд '!J767</f>
        <v>3314312.97</v>
      </c>
      <c r="K994" s="15">
        <f>'[1]8. разд '!K767</f>
        <v>0</v>
      </c>
      <c r="L994" s="16"/>
      <c r="M994" s="16"/>
    </row>
    <row r="995" spans="1:13" ht="24" x14ac:dyDescent="0.2">
      <c r="A995" s="19" t="s">
        <v>30</v>
      </c>
      <c r="B995" s="12" t="s">
        <v>588</v>
      </c>
      <c r="C995" s="13"/>
      <c r="D995" s="14"/>
      <c r="E995" s="14"/>
      <c r="F995" s="15">
        <f>F996</f>
        <v>4376008</v>
      </c>
      <c r="G995" s="15">
        <f t="shared" ref="G995:K997" si="333">G996</f>
        <v>0</v>
      </c>
      <c r="H995" s="15">
        <f t="shared" si="333"/>
        <v>0</v>
      </c>
      <c r="I995" s="15">
        <f t="shared" si="333"/>
        <v>0</v>
      </c>
      <c r="J995" s="15">
        <f t="shared" si="333"/>
        <v>4376008</v>
      </c>
      <c r="K995" s="15">
        <f t="shared" si="333"/>
        <v>0</v>
      </c>
      <c r="L995" s="16"/>
      <c r="M995" s="16"/>
    </row>
    <row r="996" spans="1:13" ht="24" x14ac:dyDescent="0.2">
      <c r="A996" s="18" t="s">
        <v>22</v>
      </c>
      <c r="B996" s="12" t="s">
        <v>588</v>
      </c>
      <c r="C996" s="13">
        <v>600</v>
      </c>
      <c r="D996" s="14"/>
      <c r="E996" s="14"/>
      <c r="F996" s="15">
        <f>F997</f>
        <v>4376008</v>
      </c>
      <c r="G996" s="15">
        <f t="shared" si="333"/>
        <v>0</v>
      </c>
      <c r="H996" s="15">
        <f t="shared" si="333"/>
        <v>0</v>
      </c>
      <c r="I996" s="15">
        <f t="shared" si="333"/>
        <v>0</v>
      </c>
      <c r="J996" s="15">
        <f t="shared" si="333"/>
        <v>4376008</v>
      </c>
      <c r="K996" s="15">
        <f t="shared" si="333"/>
        <v>0</v>
      </c>
      <c r="L996" s="16"/>
      <c r="M996" s="16"/>
    </row>
    <row r="997" spans="1:13" x14ac:dyDescent="0.2">
      <c r="A997" s="18" t="s">
        <v>583</v>
      </c>
      <c r="B997" s="12" t="s">
        <v>588</v>
      </c>
      <c r="C997" s="13">
        <v>600</v>
      </c>
      <c r="D997" s="14" t="s">
        <v>123</v>
      </c>
      <c r="E997" s="14"/>
      <c r="F997" s="15">
        <f>F998</f>
        <v>4376008</v>
      </c>
      <c r="G997" s="15">
        <f t="shared" si="333"/>
        <v>0</v>
      </c>
      <c r="H997" s="15">
        <f t="shared" si="333"/>
        <v>0</v>
      </c>
      <c r="I997" s="15">
        <f t="shared" si="333"/>
        <v>0</v>
      </c>
      <c r="J997" s="15">
        <f t="shared" si="333"/>
        <v>4376008</v>
      </c>
      <c r="K997" s="15">
        <f t="shared" si="333"/>
        <v>0</v>
      </c>
      <c r="L997" s="16"/>
      <c r="M997" s="16"/>
    </row>
    <row r="998" spans="1:13" x14ac:dyDescent="0.2">
      <c r="A998" s="18" t="s">
        <v>176</v>
      </c>
      <c r="B998" s="12" t="s">
        <v>588</v>
      </c>
      <c r="C998" s="13">
        <v>600</v>
      </c>
      <c r="D998" s="14" t="s">
        <v>123</v>
      </c>
      <c r="E998" s="14" t="s">
        <v>71</v>
      </c>
      <c r="F998" s="15">
        <f>'[1]8. разд '!F769</f>
        <v>4376008</v>
      </c>
      <c r="G998" s="15">
        <f>'[1]8. разд '!G769</f>
        <v>0</v>
      </c>
      <c r="H998" s="15">
        <f>'[1]8. разд '!H769</f>
        <v>0</v>
      </c>
      <c r="I998" s="15">
        <f>'[1]8. разд '!I769</f>
        <v>0</v>
      </c>
      <c r="J998" s="15">
        <f>'[1]8. разд '!J769</f>
        <v>4376008</v>
      </c>
      <c r="K998" s="15">
        <f>'[1]8. разд '!K769</f>
        <v>0</v>
      </c>
      <c r="L998" s="16"/>
      <c r="M998" s="16"/>
    </row>
    <row r="999" spans="1:13" ht="24" x14ac:dyDescent="0.2">
      <c r="A999" s="19" t="s">
        <v>32</v>
      </c>
      <c r="B999" s="12" t="s">
        <v>589</v>
      </c>
      <c r="C999" s="13"/>
      <c r="D999" s="14"/>
      <c r="E999" s="14"/>
      <c r="F999" s="15">
        <f>F1000</f>
        <v>3531812</v>
      </c>
      <c r="G999" s="15">
        <f t="shared" ref="G999:K1001" si="334">G1000</f>
        <v>0</v>
      </c>
      <c r="H999" s="15">
        <f t="shared" si="334"/>
        <v>0</v>
      </c>
      <c r="I999" s="15">
        <f t="shared" si="334"/>
        <v>0</v>
      </c>
      <c r="J999" s="15">
        <f t="shared" si="334"/>
        <v>3531812</v>
      </c>
      <c r="K999" s="15">
        <f t="shared" si="334"/>
        <v>0</v>
      </c>
      <c r="L999" s="16"/>
      <c r="M999" s="16"/>
    </row>
    <row r="1000" spans="1:13" ht="24" x14ac:dyDescent="0.2">
      <c r="A1000" s="18" t="s">
        <v>22</v>
      </c>
      <c r="B1000" s="12" t="s">
        <v>589</v>
      </c>
      <c r="C1000" s="13">
        <v>600</v>
      </c>
      <c r="D1000" s="14"/>
      <c r="E1000" s="14"/>
      <c r="F1000" s="15">
        <f>F1001</f>
        <v>3531812</v>
      </c>
      <c r="G1000" s="15">
        <f t="shared" si="334"/>
        <v>0</v>
      </c>
      <c r="H1000" s="15">
        <f t="shared" si="334"/>
        <v>0</v>
      </c>
      <c r="I1000" s="15">
        <f t="shared" si="334"/>
        <v>0</v>
      </c>
      <c r="J1000" s="15">
        <f t="shared" si="334"/>
        <v>3531812</v>
      </c>
      <c r="K1000" s="15">
        <f t="shared" si="334"/>
        <v>0</v>
      </c>
      <c r="L1000" s="16"/>
      <c r="M1000" s="16"/>
    </row>
    <row r="1001" spans="1:13" x14ac:dyDescent="0.2">
      <c r="A1001" s="18" t="s">
        <v>583</v>
      </c>
      <c r="B1001" s="12" t="s">
        <v>589</v>
      </c>
      <c r="C1001" s="13">
        <v>600</v>
      </c>
      <c r="D1001" s="14" t="s">
        <v>123</v>
      </c>
      <c r="E1001" s="14"/>
      <c r="F1001" s="15">
        <f>F1002</f>
        <v>3531812</v>
      </c>
      <c r="G1001" s="15">
        <f t="shared" si="334"/>
        <v>0</v>
      </c>
      <c r="H1001" s="15">
        <f t="shared" si="334"/>
        <v>0</v>
      </c>
      <c r="I1001" s="15">
        <f t="shared" si="334"/>
        <v>0</v>
      </c>
      <c r="J1001" s="15">
        <f t="shared" si="334"/>
        <v>3531812</v>
      </c>
      <c r="K1001" s="15">
        <f t="shared" si="334"/>
        <v>0</v>
      </c>
      <c r="L1001" s="16"/>
      <c r="M1001" s="16"/>
    </row>
    <row r="1002" spans="1:13" x14ac:dyDescent="0.2">
      <c r="A1002" s="18" t="s">
        <v>176</v>
      </c>
      <c r="B1002" s="12" t="s">
        <v>589</v>
      </c>
      <c r="C1002" s="13">
        <v>600</v>
      </c>
      <c r="D1002" s="14" t="s">
        <v>123</v>
      </c>
      <c r="E1002" s="14" t="s">
        <v>71</v>
      </c>
      <c r="F1002" s="15">
        <f>'[1]8. разд '!F771</f>
        <v>3531812</v>
      </c>
      <c r="G1002" s="15">
        <f>'[1]8. разд '!G771</f>
        <v>0</v>
      </c>
      <c r="H1002" s="15">
        <f>'[1]8. разд '!H771</f>
        <v>0</v>
      </c>
      <c r="I1002" s="15">
        <f>'[1]8. разд '!I771</f>
        <v>0</v>
      </c>
      <c r="J1002" s="15">
        <f>'[1]8. разд '!J771</f>
        <v>3531812</v>
      </c>
      <c r="K1002" s="15">
        <f>'[1]8. разд '!K771</f>
        <v>0</v>
      </c>
      <c r="L1002" s="16"/>
      <c r="M1002" s="16"/>
    </row>
    <row r="1003" spans="1:13" ht="24" hidden="1" x14ac:dyDescent="0.2">
      <c r="A1003" s="18" t="s">
        <v>590</v>
      </c>
      <c r="B1003" s="12" t="s">
        <v>591</v>
      </c>
      <c r="C1003" s="12"/>
      <c r="D1003" s="14"/>
      <c r="E1003" s="14"/>
      <c r="F1003" s="15">
        <f>F1004+F1008</f>
        <v>0</v>
      </c>
      <c r="G1003" s="15">
        <f t="shared" ref="G1003:K1003" si="335">G1004+G1008</f>
        <v>0</v>
      </c>
      <c r="H1003" s="15">
        <f t="shared" si="335"/>
        <v>0</v>
      </c>
      <c r="I1003" s="15">
        <f t="shared" si="335"/>
        <v>0</v>
      </c>
      <c r="J1003" s="15">
        <f t="shared" si="335"/>
        <v>0</v>
      </c>
      <c r="K1003" s="15">
        <f t="shared" si="335"/>
        <v>0</v>
      </c>
      <c r="L1003" s="16"/>
      <c r="M1003" s="16"/>
    </row>
    <row r="1004" spans="1:13" hidden="1" x14ac:dyDescent="0.2">
      <c r="A1004" s="18" t="s">
        <v>592</v>
      </c>
      <c r="B1004" s="12" t="s">
        <v>593</v>
      </c>
      <c r="C1004" s="12"/>
      <c r="D1004" s="14"/>
      <c r="E1004" s="14"/>
      <c r="F1004" s="15">
        <f>F1005</f>
        <v>0</v>
      </c>
      <c r="G1004" s="15">
        <f t="shared" ref="G1004:K1006" si="336">G1005</f>
        <v>0</v>
      </c>
      <c r="H1004" s="15">
        <f t="shared" si="336"/>
        <v>0</v>
      </c>
      <c r="I1004" s="15">
        <f t="shared" si="336"/>
        <v>0</v>
      </c>
      <c r="J1004" s="15">
        <f t="shared" si="336"/>
        <v>0</v>
      </c>
      <c r="K1004" s="15">
        <f t="shared" si="336"/>
        <v>0</v>
      </c>
      <c r="L1004" s="16"/>
      <c r="M1004" s="16"/>
    </row>
    <row r="1005" spans="1:13" ht="24" hidden="1" x14ac:dyDescent="0.2">
      <c r="A1005" s="18" t="s">
        <v>22</v>
      </c>
      <c r="B1005" s="12" t="s">
        <v>593</v>
      </c>
      <c r="C1005" s="12" t="s">
        <v>87</v>
      </c>
      <c r="D1005" s="14"/>
      <c r="E1005" s="14"/>
      <c r="F1005" s="15">
        <f>F1006</f>
        <v>0</v>
      </c>
      <c r="G1005" s="15">
        <f t="shared" si="336"/>
        <v>0</v>
      </c>
      <c r="H1005" s="15">
        <f t="shared" si="336"/>
        <v>0</v>
      </c>
      <c r="I1005" s="15">
        <f t="shared" si="336"/>
        <v>0</v>
      </c>
      <c r="J1005" s="15">
        <f t="shared" si="336"/>
        <v>0</v>
      </c>
      <c r="K1005" s="15">
        <f t="shared" si="336"/>
        <v>0</v>
      </c>
      <c r="L1005" s="16"/>
      <c r="M1005" s="16"/>
    </row>
    <row r="1006" spans="1:13" hidden="1" x14ac:dyDescent="0.2">
      <c r="A1006" s="18" t="s">
        <v>583</v>
      </c>
      <c r="B1006" s="12" t="s">
        <v>593</v>
      </c>
      <c r="C1006" s="12" t="s">
        <v>87</v>
      </c>
      <c r="D1006" s="14" t="s">
        <v>123</v>
      </c>
      <c r="E1006" s="14"/>
      <c r="F1006" s="15">
        <f>F1007</f>
        <v>0</v>
      </c>
      <c r="G1006" s="15">
        <f t="shared" si="336"/>
        <v>0</v>
      </c>
      <c r="H1006" s="15">
        <f t="shared" si="336"/>
        <v>0</v>
      </c>
      <c r="I1006" s="15">
        <f t="shared" si="336"/>
        <v>0</v>
      </c>
      <c r="J1006" s="15">
        <f t="shared" si="336"/>
        <v>0</v>
      </c>
      <c r="K1006" s="15">
        <f t="shared" si="336"/>
        <v>0</v>
      </c>
      <c r="L1006" s="16"/>
      <c r="M1006" s="16"/>
    </row>
    <row r="1007" spans="1:13" hidden="1" x14ac:dyDescent="0.2">
      <c r="A1007" s="18" t="s">
        <v>176</v>
      </c>
      <c r="B1007" s="12" t="s">
        <v>593</v>
      </c>
      <c r="C1007" s="12" t="s">
        <v>87</v>
      </c>
      <c r="D1007" s="14" t="s">
        <v>123</v>
      </c>
      <c r="E1007" s="14" t="s">
        <v>71</v>
      </c>
      <c r="F1007" s="15">
        <f>'[1]8. разд '!F774</f>
        <v>0</v>
      </c>
      <c r="G1007" s="15">
        <f>'[1]8. разд '!G774</f>
        <v>0</v>
      </c>
      <c r="H1007" s="15">
        <f>'[1]8. разд '!H774</f>
        <v>0</v>
      </c>
      <c r="I1007" s="15">
        <f>'[1]8. разд '!I774</f>
        <v>0</v>
      </c>
      <c r="J1007" s="15">
        <f>'[1]8. разд '!J774</f>
        <v>0</v>
      </c>
      <c r="K1007" s="15">
        <f>'[1]8. разд '!K774</f>
        <v>0</v>
      </c>
      <c r="L1007" s="16"/>
      <c r="M1007" s="16"/>
    </row>
    <row r="1008" spans="1:13" hidden="1" x14ac:dyDescent="0.2">
      <c r="A1008" s="18" t="s">
        <v>219</v>
      </c>
      <c r="B1008" s="12" t="s">
        <v>594</v>
      </c>
      <c r="C1008" s="12"/>
      <c r="D1008" s="14"/>
      <c r="E1008" s="14"/>
      <c r="F1008" s="15">
        <f>F1009</f>
        <v>0</v>
      </c>
      <c r="G1008" s="15">
        <f t="shared" ref="G1008:K1010" si="337">G1009</f>
        <v>0</v>
      </c>
      <c r="H1008" s="15">
        <f t="shared" si="337"/>
        <v>0</v>
      </c>
      <c r="I1008" s="15">
        <f t="shared" si="337"/>
        <v>0</v>
      </c>
      <c r="J1008" s="15">
        <f t="shared" si="337"/>
        <v>0</v>
      </c>
      <c r="K1008" s="15">
        <f t="shared" si="337"/>
        <v>0</v>
      </c>
      <c r="L1008" s="16"/>
      <c r="M1008" s="16"/>
    </row>
    <row r="1009" spans="1:13" ht="24" hidden="1" x14ac:dyDescent="0.2">
      <c r="A1009" s="18" t="s">
        <v>22</v>
      </c>
      <c r="B1009" s="12" t="s">
        <v>594</v>
      </c>
      <c r="C1009" s="12" t="s">
        <v>87</v>
      </c>
      <c r="D1009" s="14"/>
      <c r="E1009" s="14"/>
      <c r="F1009" s="15">
        <f>F1010</f>
        <v>0</v>
      </c>
      <c r="G1009" s="15">
        <f t="shared" si="337"/>
        <v>0</v>
      </c>
      <c r="H1009" s="15">
        <f t="shared" si="337"/>
        <v>0</v>
      </c>
      <c r="I1009" s="15">
        <f t="shared" si="337"/>
        <v>0</v>
      </c>
      <c r="J1009" s="15">
        <f t="shared" si="337"/>
        <v>0</v>
      </c>
      <c r="K1009" s="15">
        <f t="shared" si="337"/>
        <v>0</v>
      </c>
      <c r="L1009" s="16"/>
      <c r="M1009" s="16"/>
    </row>
    <row r="1010" spans="1:13" hidden="1" x14ac:dyDescent="0.2">
      <c r="A1010" s="18" t="s">
        <v>583</v>
      </c>
      <c r="B1010" s="12" t="s">
        <v>594</v>
      </c>
      <c r="C1010" s="12" t="s">
        <v>87</v>
      </c>
      <c r="D1010" s="14" t="s">
        <v>123</v>
      </c>
      <c r="E1010" s="14"/>
      <c r="F1010" s="15">
        <f>F1011</f>
        <v>0</v>
      </c>
      <c r="G1010" s="15">
        <f t="shared" si="337"/>
        <v>0</v>
      </c>
      <c r="H1010" s="15">
        <f t="shared" si="337"/>
        <v>0</v>
      </c>
      <c r="I1010" s="15">
        <f t="shared" si="337"/>
        <v>0</v>
      </c>
      <c r="J1010" s="15">
        <f t="shared" si="337"/>
        <v>0</v>
      </c>
      <c r="K1010" s="15">
        <f t="shared" si="337"/>
        <v>0</v>
      </c>
      <c r="L1010" s="16"/>
      <c r="M1010" s="16"/>
    </row>
    <row r="1011" spans="1:13" hidden="1" x14ac:dyDescent="0.2">
      <c r="A1011" s="18" t="s">
        <v>176</v>
      </c>
      <c r="B1011" s="12" t="s">
        <v>594</v>
      </c>
      <c r="C1011" s="12" t="s">
        <v>87</v>
      </c>
      <c r="D1011" s="14" t="s">
        <v>123</v>
      </c>
      <c r="E1011" s="14" t="s">
        <v>71</v>
      </c>
      <c r="F1011" s="15">
        <f>'[1]8. разд '!F776</f>
        <v>0</v>
      </c>
      <c r="G1011" s="15">
        <f>'[1]8. разд '!G776</f>
        <v>0</v>
      </c>
      <c r="H1011" s="15">
        <f>'[1]8. разд '!H776</f>
        <v>0</v>
      </c>
      <c r="I1011" s="15">
        <f>'[1]8. разд '!I776</f>
        <v>0</v>
      </c>
      <c r="J1011" s="15">
        <f>'[1]8. разд '!J776</f>
        <v>0</v>
      </c>
      <c r="K1011" s="15">
        <f>'[1]8. разд '!K776</f>
        <v>0</v>
      </c>
      <c r="L1011" s="16"/>
      <c r="M1011" s="16"/>
    </row>
    <row r="1012" spans="1:13" ht="24" x14ac:dyDescent="0.2">
      <c r="A1012" s="18" t="s">
        <v>595</v>
      </c>
      <c r="B1012" s="12" t="s">
        <v>596</v>
      </c>
      <c r="C1012" s="12"/>
      <c r="D1012" s="14"/>
      <c r="E1012" s="14"/>
      <c r="F1012" s="15">
        <f t="shared" ref="F1012:K1012" si="338">F1013+F1046</f>
        <v>119394903.20999999</v>
      </c>
      <c r="G1012" s="15">
        <f t="shared" si="338"/>
        <v>6036348.6500000004</v>
      </c>
      <c r="H1012" s="15">
        <f t="shared" si="338"/>
        <v>0</v>
      </c>
      <c r="I1012" s="15">
        <f t="shared" si="338"/>
        <v>0</v>
      </c>
      <c r="J1012" s="15">
        <f t="shared" si="338"/>
        <v>119394903.20999999</v>
      </c>
      <c r="K1012" s="15">
        <f t="shared" si="338"/>
        <v>6036348.6500000004</v>
      </c>
      <c r="L1012" s="16"/>
      <c r="M1012" s="16"/>
    </row>
    <row r="1013" spans="1:13" ht="24" x14ac:dyDescent="0.2">
      <c r="A1013" s="18" t="s">
        <v>597</v>
      </c>
      <c r="B1013" s="12" t="s">
        <v>598</v>
      </c>
      <c r="C1013" s="12"/>
      <c r="D1013" s="14"/>
      <c r="E1013" s="14"/>
      <c r="F1013" s="15">
        <f t="shared" ref="F1013:K1013" si="339">F1014+F1018+F1026+F1042+F1022+F1030+F1034+F1038</f>
        <v>107069009.70999999</v>
      </c>
      <c r="G1013" s="15">
        <f t="shared" si="339"/>
        <v>659458.65</v>
      </c>
      <c r="H1013" s="15">
        <f t="shared" si="339"/>
        <v>0</v>
      </c>
      <c r="I1013" s="15">
        <f t="shared" si="339"/>
        <v>0</v>
      </c>
      <c r="J1013" s="15">
        <f t="shared" si="339"/>
        <v>107069009.70999999</v>
      </c>
      <c r="K1013" s="15">
        <f t="shared" si="339"/>
        <v>659458.65</v>
      </c>
      <c r="L1013" s="16"/>
      <c r="M1013" s="16"/>
    </row>
    <row r="1014" spans="1:13" ht="36" x14ac:dyDescent="0.2">
      <c r="A1014" s="18" t="s">
        <v>20</v>
      </c>
      <c r="B1014" s="12" t="s">
        <v>599</v>
      </c>
      <c r="C1014" s="12"/>
      <c r="D1014" s="14"/>
      <c r="E1014" s="14"/>
      <c r="F1014" s="15">
        <f>F1015</f>
        <v>1060000</v>
      </c>
      <c r="G1014" s="15">
        <f t="shared" ref="G1014:K1016" si="340">G1015</f>
        <v>0</v>
      </c>
      <c r="H1014" s="15">
        <f t="shared" si="340"/>
        <v>0</v>
      </c>
      <c r="I1014" s="15">
        <f t="shared" si="340"/>
        <v>0</v>
      </c>
      <c r="J1014" s="15">
        <f t="shared" si="340"/>
        <v>1060000</v>
      </c>
      <c r="K1014" s="15">
        <f t="shared" si="340"/>
        <v>0</v>
      </c>
      <c r="L1014" s="16"/>
      <c r="M1014" s="16"/>
    </row>
    <row r="1015" spans="1:13" ht="24" x14ac:dyDescent="0.2">
      <c r="A1015" s="18" t="s">
        <v>22</v>
      </c>
      <c r="B1015" s="12" t="s">
        <v>599</v>
      </c>
      <c r="C1015" s="12" t="s">
        <v>87</v>
      </c>
      <c r="D1015" s="14"/>
      <c r="E1015" s="14"/>
      <c r="F1015" s="15">
        <f>F1016</f>
        <v>1060000</v>
      </c>
      <c r="G1015" s="15">
        <f t="shared" si="340"/>
        <v>0</v>
      </c>
      <c r="H1015" s="15">
        <f t="shared" si="340"/>
        <v>0</v>
      </c>
      <c r="I1015" s="15">
        <f t="shared" si="340"/>
        <v>0</v>
      </c>
      <c r="J1015" s="15">
        <f t="shared" si="340"/>
        <v>1060000</v>
      </c>
      <c r="K1015" s="15">
        <f t="shared" si="340"/>
        <v>0</v>
      </c>
      <c r="L1015" s="16"/>
      <c r="M1015" s="16"/>
    </row>
    <row r="1016" spans="1:13" x14ac:dyDescent="0.2">
      <c r="A1016" s="18" t="s">
        <v>583</v>
      </c>
      <c r="B1016" s="12" t="s">
        <v>599</v>
      </c>
      <c r="C1016" s="12" t="s">
        <v>87</v>
      </c>
      <c r="D1016" s="14" t="s">
        <v>123</v>
      </c>
      <c r="E1016" s="14"/>
      <c r="F1016" s="15">
        <f>F1017</f>
        <v>1060000</v>
      </c>
      <c r="G1016" s="15">
        <f t="shared" si="340"/>
        <v>0</v>
      </c>
      <c r="H1016" s="15">
        <f t="shared" si="340"/>
        <v>0</v>
      </c>
      <c r="I1016" s="15">
        <f t="shared" si="340"/>
        <v>0</v>
      </c>
      <c r="J1016" s="15">
        <f t="shared" si="340"/>
        <v>1060000</v>
      </c>
      <c r="K1016" s="15">
        <f t="shared" si="340"/>
        <v>0</v>
      </c>
      <c r="L1016" s="16"/>
      <c r="M1016" s="16"/>
    </row>
    <row r="1017" spans="1:13" x14ac:dyDescent="0.2">
      <c r="A1017" s="18" t="s">
        <v>176</v>
      </c>
      <c r="B1017" s="12" t="s">
        <v>599</v>
      </c>
      <c r="C1017" s="12" t="s">
        <v>87</v>
      </c>
      <c r="D1017" s="14" t="s">
        <v>123</v>
      </c>
      <c r="E1017" s="14" t="s">
        <v>71</v>
      </c>
      <c r="F1017" s="15">
        <f>'[1]8. разд '!F780</f>
        <v>1060000</v>
      </c>
      <c r="G1017" s="15">
        <f>'[1]8. разд '!G780</f>
        <v>0</v>
      </c>
      <c r="H1017" s="15">
        <f>'[1]8. разд '!H780</f>
        <v>0</v>
      </c>
      <c r="I1017" s="15">
        <f>'[1]8. разд '!I780</f>
        <v>0</v>
      </c>
      <c r="J1017" s="15">
        <f>'[1]8. разд '!J780</f>
        <v>1060000</v>
      </c>
      <c r="K1017" s="15">
        <f>'[1]8. разд '!K780</f>
        <v>0</v>
      </c>
      <c r="L1017" s="16"/>
      <c r="M1017" s="16"/>
    </row>
    <row r="1018" spans="1:13" ht="36" x14ac:dyDescent="0.2">
      <c r="A1018" s="18" t="s">
        <v>437</v>
      </c>
      <c r="B1018" s="12" t="s">
        <v>600</v>
      </c>
      <c r="C1018" s="12"/>
      <c r="D1018" s="14"/>
      <c r="E1018" s="14"/>
      <c r="F1018" s="15">
        <f>F1019</f>
        <v>659458.65</v>
      </c>
      <c r="G1018" s="15">
        <f t="shared" ref="G1018:K1020" si="341">G1019</f>
        <v>659458.65</v>
      </c>
      <c r="H1018" s="15">
        <f t="shared" si="341"/>
        <v>0</v>
      </c>
      <c r="I1018" s="15">
        <f t="shared" si="341"/>
        <v>0</v>
      </c>
      <c r="J1018" s="15">
        <f t="shared" si="341"/>
        <v>659458.65</v>
      </c>
      <c r="K1018" s="15">
        <f t="shared" si="341"/>
        <v>659458.65</v>
      </c>
      <c r="L1018" s="16"/>
      <c r="M1018" s="16"/>
    </row>
    <row r="1019" spans="1:13" ht="24" x14ac:dyDescent="0.2">
      <c r="A1019" s="18" t="s">
        <v>22</v>
      </c>
      <c r="B1019" s="12" t="s">
        <v>600</v>
      </c>
      <c r="C1019" s="12" t="s">
        <v>87</v>
      </c>
      <c r="D1019" s="14"/>
      <c r="E1019" s="14"/>
      <c r="F1019" s="15">
        <f>F1020</f>
        <v>659458.65</v>
      </c>
      <c r="G1019" s="15">
        <f t="shared" si="341"/>
        <v>659458.65</v>
      </c>
      <c r="H1019" s="15">
        <f t="shared" si="341"/>
        <v>0</v>
      </c>
      <c r="I1019" s="15">
        <f t="shared" si="341"/>
        <v>0</v>
      </c>
      <c r="J1019" s="15">
        <f t="shared" si="341"/>
        <v>659458.65</v>
      </c>
      <c r="K1019" s="15">
        <f t="shared" si="341"/>
        <v>659458.65</v>
      </c>
      <c r="L1019" s="16"/>
      <c r="M1019" s="16"/>
    </row>
    <row r="1020" spans="1:13" x14ac:dyDescent="0.2">
      <c r="A1020" s="18" t="s">
        <v>583</v>
      </c>
      <c r="B1020" s="12" t="s">
        <v>600</v>
      </c>
      <c r="C1020" s="12" t="s">
        <v>87</v>
      </c>
      <c r="D1020" s="14" t="s">
        <v>123</v>
      </c>
      <c r="E1020" s="14"/>
      <c r="F1020" s="15">
        <f>F1021</f>
        <v>659458.65</v>
      </c>
      <c r="G1020" s="15">
        <f t="shared" si="341"/>
        <v>659458.65</v>
      </c>
      <c r="H1020" s="15">
        <f t="shared" si="341"/>
        <v>0</v>
      </c>
      <c r="I1020" s="15">
        <f t="shared" si="341"/>
        <v>0</v>
      </c>
      <c r="J1020" s="15">
        <f t="shared" si="341"/>
        <v>659458.65</v>
      </c>
      <c r="K1020" s="15">
        <f t="shared" si="341"/>
        <v>659458.65</v>
      </c>
      <c r="L1020" s="16"/>
      <c r="M1020" s="16"/>
    </row>
    <row r="1021" spans="1:13" x14ac:dyDescent="0.2">
      <c r="A1021" s="18" t="s">
        <v>176</v>
      </c>
      <c r="B1021" s="12" t="s">
        <v>600</v>
      </c>
      <c r="C1021" s="12" t="s">
        <v>87</v>
      </c>
      <c r="D1021" s="14" t="s">
        <v>123</v>
      </c>
      <c r="E1021" s="14" t="s">
        <v>71</v>
      </c>
      <c r="F1021" s="15">
        <f>'[1]8. разд '!F782</f>
        <v>659458.65</v>
      </c>
      <c r="G1021" s="15">
        <f>'[1]8. разд '!G782</f>
        <v>659458.65</v>
      </c>
      <c r="H1021" s="15">
        <f>'[1]8. разд '!H782</f>
        <v>0</v>
      </c>
      <c r="I1021" s="15">
        <f>'[1]8. разд '!I782</f>
        <v>0</v>
      </c>
      <c r="J1021" s="15">
        <f>'[1]8. разд '!J782</f>
        <v>659458.65</v>
      </c>
      <c r="K1021" s="15">
        <f>'[1]8. разд '!K782</f>
        <v>659458.65</v>
      </c>
      <c r="L1021" s="16"/>
      <c r="M1021" s="16"/>
    </row>
    <row r="1022" spans="1:13" ht="24" x14ac:dyDescent="0.2">
      <c r="A1022" s="18" t="s">
        <v>448</v>
      </c>
      <c r="B1022" s="12" t="s">
        <v>601</v>
      </c>
      <c r="C1022" s="12"/>
      <c r="D1022" s="14"/>
      <c r="E1022" s="14"/>
      <c r="F1022" s="15">
        <f>F1023</f>
        <v>136988.99</v>
      </c>
      <c r="G1022" s="15">
        <f t="shared" ref="G1022:K1024" si="342">G1023</f>
        <v>0</v>
      </c>
      <c r="H1022" s="15">
        <f t="shared" si="342"/>
        <v>0</v>
      </c>
      <c r="I1022" s="15">
        <f t="shared" si="342"/>
        <v>0</v>
      </c>
      <c r="J1022" s="15">
        <f t="shared" si="342"/>
        <v>136988.99</v>
      </c>
      <c r="K1022" s="15">
        <f t="shared" si="342"/>
        <v>0</v>
      </c>
      <c r="L1022" s="16"/>
      <c r="M1022" s="16"/>
    </row>
    <row r="1023" spans="1:13" ht="24" x14ac:dyDescent="0.2">
      <c r="A1023" s="18" t="s">
        <v>22</v>
      </c>
      <c r="B1023" s="12" t="s">
        <v>601</v>
      </c>
      <c r="C1023" s="12" t="s">
        <v>87</v>
      </c>
      <c r="D1023" s="14"/>
      <c r="E1023" s="14"/>
      <c r="F1023" s="15">
        <f>F1024</f>
        <v>136988.99</v>
      </c>
      <c r="G1023" s="15">
        <f t="shared" si="342"/>
        <v>0</v>
      </c>
      <c r="H1023" s="15">
        <f t="shared" si="342"/>
        <v>0</v>
      </c>
      <c r="I1023" s="15">
        <f t="shared" si="342"/>
        <v>0</v>
      </c>
      <c r="J1023" s="15">
        <f t="shared" si="342"/>
        <v>136988.99</v>
      </c>
      <c r="K1023" s="15">
        <f t="shared" si="342"/>
        <v>0</v>
      </c>
      <c r="L1023" s="16"/>
      <c r="M1023" s="16"/>
    </row>
    <row r="1024" spans="1:13" x14ac:dyDescent="0.2">
      <c r="A1024" s="18" t="s">
        <v>583</v>
      </c>
      <c r="B1024" s="12" t="s">
        <v>601</v>
      </c>
      <c r="C1024" s="12" t="s">
        <v>87</v>
      </c>
      <c r="D1024" s="14" t="s">
        <v>123</v>
      </c>
      <c r="E1024" s="14"/>
      <c r="F1024" s="15">
        <f>F1025</f>
        <v>136988.99</v>
      </c>
      <c r="G1024" s="15">
        <f t="shared" si="342"/>
        <v>0</v>
      </c>
      <c r="H1024" s="15">
        <f t="shared" si="342"/>
        <v>0</v>
      </c>
      <c r="I1024" s="15">
        <f t="shared" si="342"/>
        <v>0</v>
      </c>
      <c r="J1024" s="15">
        <f t="shared" si="342"/>
        <v>136988.99</v>
      </c>
      <c r="K1024" s="15">
        <f t="shared" si="342"/>
        <v>0</v>
      </c>
      <c r="L1024" s="16"/>
      <c r="M1024" s="16"/>
    </row>
    <row r="1025" spans="1:13" x14ac:dyDescent="0.2">
      <c r="A1025" s="18" t="s">
        <v>176</v>
      </c>
      <c r="B1025" s="12" t="s">
        <v>601</v>
      </c>
      <c r="C1025" s="12" t="s">
        <v>87</v>
      </c>
      <c r="D1025" s="14" t="s">
        <v>123</v>
      </c>
      <c r="E1025" s="14" t="s">
        <v>71</v>
      </c>
      <c r="F1025" s="15">
        <f>'[1]8. разд '!F784</f>
        <v>136988.99</v>
      </c>
      <c r="G1025" s="15">
        <f>'[1]8. разд '!G784</f>
        <v>0</v>
      </c>
      <c r="H1025" s="15">
        <f>'[1]8. разд '!H784</f>
        <v>0</v>
      </c>
      <c r="I1025" s="15">
        <f>'[1]8. разд '!I784</f>
        <v>0</v>
      </c>
      <c r="J1025" s="15">
        <f>'[1]8. разд '!J784</f>
        <v>136988.99</v>
      </c>
      <c r="K1025" s="15">
        <f>'[1]8. разд '!K784</f>
        <v>0</v>
      </c>
      <c r="L1025" s="16"/>
      <c r="M1025" s="16"/>
    </row>
    <row r="1026" spans="1:13" ht="24" x14ac:dyDescent="0.2">
      <c r="A1026" s="19" t="s">
        <v>26</v>
      </c>
      <c r="B1026" s="12" t="s">
        <v>602</v>
      </c>
      <c r="C1026" s="12"/>
      <c r="D1026" s="14"/>
      <c r="E1026" s="14"/>
      <c r="F1026" s="15">
        <f>F1027</f>
        <v>78276256.069999993</v>
      </c>
      <c r="G1026" s="15">
        <f t="shared" ref="G1026:K1028" si="343">G1027</f>
        <v>0</v>
      </c>
      <c r="H1026" s="15">
        <f t="shared" si="343"/>
        <v>0</v>
      </c>
      <c r="I1026" s="15">
        <f t="shared" si="343"/>
        <v>0</v>
      </c>
      <c r="J1026" s="15">
        <f t="shared" si="343"/>
        <v>78276256.069999993</v>
      </c>
      <c r="K1026" s="15">
        <f t="shared" si="343"/>
        <v>0</v>
      </c>
      <c r="L1026" s="16"/>
      <c r="M1026" s="16"/>
    </row>
    <row r="1027" spans="1:13" ht="24" x14ac:dyDescent="0.2">
      <c r="A1027" s="18" t="s">
        <v>22</v>
      </c>
      <c r="B1027" s="12" t="s">
        <v>602</v>
      </c>
      <c r="C1027" s="12" t="s">
        <v>87</v>
      </c>
      <c r="D1027" s="14"/>
      <c r="E1027" s="14"/>
      <c r="F1027" s="15">
        <f>F1028</f>
        <v>78276256.069999993</v>
      </c>
      <c r="G1027" s="15">
        <f t="shared" si="343"/>
        <v>0</v>
      </c>
      <c r="H1027" s="15">
        <f t="shared" si="343"/>
        <v>0</v>
      </c>
      <c r="I1027" s="15">
        <f t="shared" si="343"/>
        <v>0</v>
      </c>
      <c r="J1027" s="15">
        <f t="shared" si="343"/>
        <v>78276256.069999993</v>
      </c>
      <c r="K1027" s="15">
        <f t="shared" si="343"/>
        <v>0</v>
      </c>
      <c r="L1027" s="16"/>
      <c r="M1027" s="16"/>
    </row>
    <row r="1028" spans="1:13" x14ac:dyDescent="0.2">
      <c r="A1028" s="18" t="s">
        <v>583</v>
      </c>
      <c r="B1028" s="12" t="s">
        <v>602</v>
      </c>
      <c r="C1028" s="12" t="s">
        <v>87</v>
      </c>
      <c r="D1028" s="14" t="s">
        <v>123</v>
      </c>
      <c r="E1028" s="14"/>
      <c r="F1028" s="15">
        <f>F1029</f>
        <v>78276256.069999993</v>
      </c>
      <c r="G1028" s="15">
        <f t="shared" si="343"/>
        <v>0</v>
      </c>
      <c r="H1028" s="15">
        <f t="shared" si="343"/>
        <v>0</v>
      </c>
      <c r="I1028" s="15">
        <f t="shared" si="343"/>
        <v>0</v>
      </c>
      <c r="J1028" s="15">
        <f t="shared" si="343"/>
        <v>78276256.069999993</v>
      </c>
      <c r="K1028" s="15">
        <f t="shared" si="343"/>
        <v>0</v>
      </c>
      <c r="L1028" s="16"/>
      <c r="M1028" s="16"/>
    </row>
    <row r="1029" spans="1:13" x14ac:dyDescent="0.2">
      <c r="A1029" s="18" t="s">
        <v>176</v>
      </c>
      <c r="B1029" s="12" t="s">
        <v>602</v>
      </c>
      <c r="C1029" s="12" t="s">
        <v>87</v>
      </c>
      <c r="D1029" s="14" t="s">
        <v>123</v>
      </c>
      <c r="E1029" s="14" t="s">
        <v>71</v>
      </c>
      <c r="F1029" s="15">
        <f>'[1]8. разд '!F786</f>
        <v>78276256.069999993</v>
      </c>
      <c r="G1029" s="15">
        <f>'[1]8. разд '!G786</f>
        <v>0</v>
      </c>
      <c r="H1029" s="15">
        <f>'[1]8. разд '!H786</f>
        <v>0</v>
      </c>
      <c r="I1029" s="15">
        <f>'[1]8. разд '!I786</f>
        <v>0</v>
      </c>
      <c r="J1029" s="15">
        <f>'[1]8. разд '!J786</f>
        <v>78276256.069999993</v>
      </c>
      <c r="K1029" s="15">
        <f>'[1]8. разд '!K786</f>
        <v>0</v>
      </c>
      <c r="L1029" s="16"/>
      <c r="M1029" s="16"/>
    </row>
    <row r="1030" spans="1:13" ht="24" x14ac:dyDescent="0.2">
      <c r="A1030" s="19" t="s">
        <v>28</v>
      </c>
      <c r="B1030" s="12" t="s">
        <v>603</v>
      </c>
      <c r="C1030" s="12"/>
      <c r="D1030" s="14"/>
      <c r="E1030" s="14"/>
      <c r="F1030" s="15">
        <f>F1031</f>
        <v>4192340</v>
      </c>
      <c r="G1030" s="15">
        <f t="shared" ref="G1030:K1032" si="344">G1031</f>
        <v>0</v>
      </c>
      <c r="H1030" s="15">
        <f t="shared" si="344"/>
        <v>0</v>
      </c>
      <c r="I1030" s="15">
        <f t="shared" si="344"/>
        <v>0</v>
      </c>
      <c r="J1030" s="15">
        <f t="shared" si="344"/>
        <v>4192340</v>
      </c>
      <c r="K1030" s="15">
        <f t="shared" si="344"/>
        <v>0</v>
      </c>
      <c r="L1030" s="16"/>
      <c r="M1030" s="16"/>
    </row>
    <row r="1031" spans="1:13" ht="24" x14ac:dyDescent="0.2">
      <c r="A1031" s="18" t="s">
        <v>22</v>
      </c>
      <c r="B1031" s="12" t="s">
        <v>603</v>
      </c>
      <c r="C1031" s="12" t="s">
        <v>87</v>
      </c>
      <c r="D1031" s="14"/>
      <c r="E1031" s="14"/>
      <c r="F1031" s="15">
        <f>F1032</f>
        <v>4192340</v>
      </c>
      <c r="G1031" s="15">
        <f t="shared" si="344"/>
        <v>0</v>
      </c>
      <c r="H1031" s="15">
        <f t="shared" si="344"/>
        <v>0</v>
      </c>
      <c r="I1031" s="15">
        <f t="shared" si="344"/>
        <v>0</v>
      </c>
      <c r="J1031" s="15">
        <f t="shared" si="344"/>
        <v>4192340</v>
      </c>
      <c r="K1031" s="15">
        <f t="shared" si="344"/>
        <v>0</v>
      </c>
      <c r="L1031" s="16"/>
      <c r="M1031" s="16"/>
    </row>
    <row r="1032" spans="1:13" x14ac:dyDescent="0.2">
      <c r="A1032" s="18" t="s">
        <v>583</v>
      </c>
      <c r="B1032" s="12" t="s">
        <v>603</v>
      </c>
      <c r="C1032" s="12" t="s">
        <v>87</v>
      </c>
      <c r="D1032" s="14" t="s">
        <v>123</v>
      </c>
      <c r="E1032" s="14"/>
      <c r="F1032" s="15">
        <f>F1033</f>
        <v>4192340</v>
      </c>
      <c r="G1032" s="15">
        <f t="shared" si="344"/>
        <v>0</v>
      </c>
      <c r="H1032" s="15">
        <f t="shared" si="344"/>
        <v>0</v>
      </c>
      <c r="I1032" s="15">
        <f t="shared" si="344"/>
        <v>0</v>
      </c>
      <c r="J1032" s="15">
        <f t="shared" si="344"/>
        <v>4192340</v>
      </c>
      <c r="K1032" s="15">
        <f t="shared" si="344"/>
        <v>0</v>
      </c>
      <c r="L1032" s="16"/>
      <c r="M1032" s="16"/>
    </row>
    <row r="1033" spans="1:13" x14ac:dyDescent="0.2">
      <c r="A1033" s="18" t="s">
        <v>176</v>
      </c>
      <c r="B1033" s="12" t="s">
        <v>603</v>
      </c>
      <c r="C1033" s="12" t="s">
        <v>87</v>
      </c>
      <c r="D1033" s="14" t="s">
        <v>123</v>
      </c>
      <c r="E1033" s="14" t="s">
        <v>71</v>
      </c>
      <c r="F1033" s="15">
        <f>'[1]8. разд '!F788</f>
        <v>4192340</v>
      </c>
      <c r="G1033" s="15">
        <f>'[1]8. разд '!G788</f>
        <v>0</v>
      </c>
      <c r="H1033" s="15">
        <f>'[1]8. разд '!H788</f>
        <v>0</v>
      </c>
      <c r="I1033" s="15">
        <f>'[1]8. разд '!I788</f>
        <v>0</v>
      </c>
      <c r="J1033" s="15">
        <f>'[1]8. разд '!J788</f>
        <v>4192340</v>
      </c>
      <c r="K1033" s="15">
        <f>'[1]8. разд '!K788</f>
        <v>0</v>
      </c>
      <c r="L1033" s="16"/>
      <c r="M1033" s="16"/>
    </row>
    <row r="1034" spans="1:13" ht="24" x14ac:dyDescent="0.2">
      <c r="A1034" s="19" t="s">
        <v>30</v>
      </c>
      <c r="B1034" s="12" t="s">
        <v>604</v>
      </c>
      <c r="C1034" s="12"/>
      <c r="D1034" s="14"/>
      <c r="E1034" s="14"/>
      <c r="F1034" s="15">
        <f>F1035</f>
        <v>6982872</v>
      </c>
      <c r="G1034" s="15">
        <f t="shared" ref="G1034:K1036" si="345">G1035</f>
        <v>0</v>
      </c>
      <c r="H1034" s="15">
        <f t="shared" si="345"/>
        <v>0</v>
      </c>
      <c r="I1034" s="15">
        <f t="shared" si="345"/>
        <v>0</v>
      </c>
      <c r="J1034" s="15">
        <f t="shared" si="345"/>
        <v>6982872</v>
      </c>
      <c r="K1034" s="15">
        <f t="shared" si="345"/>
        <v>0</v>
      </c>
      <c r="L1034" s="16"/>
      <c r="M1034" s="16"/>
    </row>
    <row r="1035" spans="1:13" ht="24" x14ac:dyDescent="0.2">
      <c r="A1035" s="18" t="s">
        <v>22</v>
      </c>
      <c r="B1035" s="12" t="s">
        <v>604</v>
      </c>
      <c r="C1035" s="12" t="s">
        <v>87</v>
      </c>
      <c r="D1035" s="14"/>
      <c r="E1035" s="14"/>
      <c r="F1035" s="15">
        <f>F1036</f>
        <v>6982872</v>
      </c>
      <c r="G1035" s="15">
        <f t="shared" si="345"/>
        <v>0</v>
      </c>
      <c r="H1035" s="15">
        <f t="shared" si="345"/>
        <v>0</v>
      </c>
      <c r="I1035" s="15">
        <f t="shared" si="345"/>
        <v>0</v>
      </c>
      <c r="J1035" s="15">
        <f t="shared" si="345"/>
        <v>6982872</v>
      </c>
      <c r="K1035" s="15">
        <f t="shared" si="345"/>
        <v>0</v>
      </c>
      <c r="L1035" s="16"/>
      <c r="M1035" s="16"/>
    </row>
    <row r="1036" spans="1:13" x14ac:dyDescent="0.2">
      <c r="A1036" s="18" t="s">
        <v>583</v>
      </c>
      <c r="B1036" s="12" t="s">
        <v>604</v>
      </c>
      <c r="C1036" s="12" t="s">
        <v>87</v>
      </c>
      <c r="D1036" s="14" t="s">
        <v>123</v>
      </c>
      <c r="E1036" s="14"/>
      <c r="F1036" s="15">
        <f>F1037</f>
        <v>6982872</v>
      </c>
      <c r="G1036" s="15">
        <f t="shared" si="345"/>
        <v>0</v>
      </c>
      <c r="H1036" s="15">
        <f t="shared" si="345"/>
        <v>0</v>
      </c>
      <c r="I1036" s="15">
        <f t="shared" si="345"/>
        <v>0</v>
      </c>
      <c r="J1036" s="15">
        <f t="shared" si="345"/>
        <v>6982872</v>
      </c>
      <c r="K1036" s="15">
        <f t="shared" si="345"/>
        <v>0</v>
      </c>
      <c r="L1036" s="16"/>
      <c r="M1036" s="16"/>
    </row>
    <row r="1037" spans="1:13" x14ac:dyDescent="0.2">
      <c r="A1037" s="18" t="s">
        <v>176</v>
      </c>
      <c r="B1037" s="12" t="s">
        <v>604</v>
      </c>
      <c r="C1037" s="12" t="s">
        <v>87</v>
      </c>
      <c r="D1037" s="14" t="s">
        <v>123</v>
      </c>
      <c r="E1037" s="14" t="s">
        <v>71</v>
      </c>
      <c r="F1037" s="15">
        <f>'[1]8. разд '!F790</f>
        <v>6982872</v>
      </c>
      <c r="G1037" s="15">
        <f>'[1]8. разд '!G790</f>
        <v>0</v>
      </c>
      <c r="H1037" s="15">
        <f>'[1]8. разд '!H790</f>
        <v>0</v>
      </c>
      <c r="I1037" s="15">
        <f>'[1]8. разд '!I790</f>
        <v>0</v>
      </c>
      <c r="J1037" s="15">
        <f>'[1]8. разд '!J790</f>
        <v>6982872</v>
      </c>
      <c r="K1037" s="15">
        <f>'[1]8. разд '!K790</f>
        <v>0</v>
      </c>
      <c r="L1037" s="16"/>
      <c r="M1037" s="16"/>
    </row>
    <row r="1038" spans="1:13" ht="24" x14ac:dyDescent="0.2">
      <c r="A1038" s="19" t="s">
        <v>32</v>
      </c>
      <c r="B1038" s="12" t="s">
        <v>605</v>
      </c>
      <c r="C1038" s="12"/>
      <c r="D1038" s="14"/>
      <c r="E1038" s="14"/>
      <c r="F1038" s="15">
        <f>F1039</f>
        <v>11911094</v>
      </c>
      <c r="G1038" s="15">
        <f t="shared" ref="G1038:K1040" si="346">G1039</f>
        <v>0</v>
      </c>
      <c r="H1038" s="15">
        <f t="shared" si="346"/>
        <v>0</v>
      </c>
      <c r="I1038" s="15">
        <f t="shared" si="346"/>
        <v>0</v>
      </c>
      <c r="J1038" s="15">
        <f t="shared" si="346"/>
        <v>11911094</v>
      </c>
      <c r="K1038" s="15">
        <f t="shared" si="346"/>
        <v>0</v>
      </c>
      <c r="L1038" s="16"/>
      <c r="M1038" s="16"/>
    </row>
    <row r="1039" spans="1:13" ht="24" x14ac:dyDescent="0.2">
      <c r="A1039" s="18" t="s">
        <v>22</v>
      </c>
      <c r="B1039" s="12" t="s">
        <v>605</v>
      </c>
      <c r="C1039" s="12" t="s">
        <v>87</v>
      </c>
      <c r="D1039" s="14"/>
      <c r="E1039" s="14"/>
      <c r="F1039" s="15">
        <f>F1040</f>
        <v>11911094</v>
      </c>
      <c r="G1039" s="15">
        <f t="shared" si="346"/>
        <v>0</v>
      </c>
      <c r="H1039" s="15">
        <f t="shared" si="346"/>
        <v>0</v>
      </c>
      <c r="I1039" s="15">
        <f t="shared" si="346"/>
        <v>0</v>
      </c>
      <c r="J1039" s="15">
        <f t="shared" si="346"/>
        <v>11911094</v>
      </c>
      <c r="K1039" s="15">
        <f t="shared" si="346"/>
        <v>0</v>
      </c>
      <c r="L1039" s="16"/>
      <c r="M1039" s="16"/>
    </row>
    <row r="1040" spans="1:13" x14ac:dyDescent="0.2">
      <c r="A1040" s="18" t="s">
        <v>583</v>
      </c>
      <c r="B1040" s="12" t="s">
        <v>605</v>
      </c>
      <c r="C1040" s="12" t="s">
        <v>87</v>
      </c>
      <c r="D1040" s="14" t="s">
        <v>123</v>
      </c>
      <c r="E1040" s="14"/>
      <c r="F1040" s="15">
        <f>F1041</f>
        <v>11911094</v>
      </c>
      <c r="G1040" s="15">
        <f t="shared" si="346"/>
        <v>0</v>
      </c>
      <c r="H1040" s="15">
        <f t="shared" si="346"/>
        <v>0</v>
      </c>
      <c r="I1040" s="15">
        <f t="shared" si="346"/>
        <v>0</v>
      </c>
      <c r="J1040" s="15">
        <f t="shared" si="346"/>
        <v>11911094</v>
      </c>
      <c r="K1040" s="15">
        <f t="shared" si="346"/>
        <v>0</v>
      </c>
      <c r="L1040" s="16"/>
      <c r="M1040" s="16"/>
    </row>
    <row r="1041" spans="1:13" x14ac:dyDescent="0.2">
      <c r="A1041" s="18" t="s">
        <v>176</v>
      </c>
      <c r="B1041" s="12" t="s">
        <v>605</v>
      </c>
      <c r="C1041" s="12" t="s">
        <v>87</v>
      </c>
      <c r="D1041" s="14" t="s">
        <v>123</v>
      </c>
      <c r="E1041" s="14" t="s">
        <v>71</v>
      </c>
      <c r="F1041" s="15">
        <f>'[1]8. разд '!F792</f>
        <v>11911094</v>
      </c>
      <c r="G1041" s="15">
        <f>'[1]8. разд '!G792</f>
        <v>0</v>
      </c>
      <c r="H1041" s="15">
        <f>'[1]8. разд '!H792</f>
        <v>0</v>
      </c>
      <c r="I1041" s="15">
        <f>'[1]8. разд '!I792</f>
        <v>0</v>
      </c>
      <c r="J1041" s="15">
        <f>'[1]8. разд '!J792</f>
        <v>11911094</v>
      </c>
      <c r="K1041" s="15">
        <f>'[1]8. разд '!K792</f>
        <v>0</v>
      </c>
      <c r="L1041" s="16"/>
      <c r="M1041" s="16"/>
    </row>
    <row r="1042" spans="1:13" x14ac:dyDescent="0.2">
      <c r="A1042" s="18" t="s">
        <v>221</v>
      </c>
      <c r="B1042" s="12" t="s">
        <v>606</v>
      </c>
      <c r="C1042" s="12"/>
      <c r="D1042" s="14"/>
      <c r="E1042" s="14"/>
      <c r="F1042" s="15">
        <f>F1043</f>
        <v>3850000</v>
      </c>
      <c r="G1042" s="15">
        <f t="shared" ref="G1042:K1044" si="347">G1043</f>
        <v>0</v>
      </c>
      <c r="H1042" s="15">
        <f t="shared" si="347"/>
        <v>0</v>
      </c>
      <c r="I1042" s="15">
        <f t="shared" si="347"/>
        <v>0</v>
      </c>
      <c r="J1042" s="15">
        <f t="shared" si="347"/>
        <v>3850000</v>
      </c>
      <c r="K1042" s="15">
        <f t="shared" si="347"/>
        <v>0</v>
      </c>
      <c r="L1042" s="16"/>
      <c r="M1042" s="16"/>
    </row>
    <row r="1043" spans="1:13" ht="24" x14ac:dyDescent="0.2">
      <c r="A1043" s="18" t="s">
        <v>22</v>
      </c>
      <c r="B1043" s="12" t="s">
        <v>606</v>
      </c>
      <c r="C1043" s="12" t="s">
        <v>87</v>
      </c>
      <c r="D1043" s="14"/>
      <c r="E1043" s="14"/>
      <c r="F1043" s="15">
        <f>F1044</f>
        <v>3850000</v>
      </c>
      <c r="G1043" s="15">
        <f t="shared" si="347"/>
        <v>0</v>
      </c>
      <c r="H1043" s="15">
        <f t="shared" si="347"/>
        <v>0</v>
      </c>
      <c r="I1043" s="15">
        <f t="shared" si="347"/>
        <v>0</v>
      </c>
      <c r="J1043" s="15">
        <f t="shared" si="347"/>
        <v>3850000</v>
      </c>
      <c r="K1043" s="15">
        <f t="shared" si="347"/>
        <v>0</v>
      </c>
      <c r="L1043" s="16"/>
      <c r="M1043" s="16"/>
    </row>
    <row r="1044" spans="1:13" x14ac:dyDescent="0.2">
      <c r="A1044" s="18" t="s">
        <v>583</v>
      </c>
      <c r="B1044" s="12" t="s">
        <v>606</v>
      </c>
      <c r="C1044" s="12" t="s">
        <v>87</v>
      </c>
      <c r="D1044" s="14" t="s">
        <v>123</v>
      </c>
      <c r="E1044" s="14"/>
      <c r="F1044" s="15">
        <f>F1045</f>
        <v>3850000</v>
      </c>
      <c r="G1044" s="15">
        <f t="shared" si="347"/>
        <v>0</v>
      </c>
      <c r="H1044" s="15">
        <f t="shared" si="347"/>
        <v>0</v>
      </c>
      <c r="I1044" s="15">
        <f t="shared" si="347"/>
        <v>0</v>
      </c>
      <c r="J1044" s="15">
        <f t="shared" si="347"/>
        <v>3850000</v>
      </c>
      <c r="K1044" s="15">
        <f t="shared" si="347"/>
        <v>0</v>
      </c>
      <c r="L1044" s="16"/>
      <c r="M1044" s="16"/>
    </row>
    <row r="1045" spans="1:13" x14ac:dyDescent="0.2">
      <c r="A1045" s="18" t="s">
        <v>176</v>
      </c>
      <c r="B1045" s="12" t="s">
        <v>606</v>
      </c>
      <c r="C1045" s="12" t="s">
        <v>87</v>
      </c>
      <c r="D1045" s="14" t="s">
        <v>123</v>
      </c>
      <c r="E1045" s="14" t="s">
        <v>71</v>
      </c>
      <c r="F1045" s="15">
        <f>'[1]8. разд '!F794</f>
        <v>3850000</v>
      </c>
      <c r="G1045" s="15">
        <f>'[1]8. разд '!G794</f>
        <v>0</v>
      </c>
      <c r="H1045" s="15">
        <f>'[1]8. разд '!H794</f>
        <v>0</v>
      </c>
      <c r="I1045" s="15">
        <f>'[1]8. разд '!I794</f>
        <v>0</v>
      </c>
      <c r="J1045" s="15">
        <f>'[1]8. разд '!J794</f>
        <v>3850000</v>
      </c>
      <c r="K1045" s="15">
        <f>'[1]8. разд '!K794</f>
        <v>0</v>
      </c>
      <c r="L1045" s="16"/>
      <c r="M1045" s="16"/>
    </row>
    <row r="1046" spans="1:13" ht="24" x14ac:dyDescent="0.2">
      <c r="A1046" s="18" t="s">
        <v>607</v>
      </c>
      <c r="B1046" s="12" t="s">
        <v>608</v>
      </c>
      <c r="C1046" s="12"/>
      <c r="D1046" s="14"/>
      <c r="E1046" s="14"/>
      <c r="F1046" s="15">
        <f t="shared" ref="F1046:K1046" si="348">F1055+F1059+F1047+F1051</f>
        <v>12325893.5</v>
      </c>
      <c r="G1046" s="15">
        <f t="shared" si="348"/>
        <v>5376890</v>
      </c>
      <c r="H1046" s="15">
        <f t="shared" si="348"/>
        <v>0</v>
      </c>
      <c r="I1046" s="15">
        <f t="shared" si="348"/>
        <v>0</v>
      </c>
      <c r="J1046" s="15">
        <f t="shared" si="348"/>
        <v>12325893.5</v>
      </c>
      <c r="K1046" s="15">
        <f t="shared" si="348"/>
        <v>5376890</v>
      </c>
      <c r="L1046" s="16"/>
      <c r="M1046" s="16"/>
    </row>
    <row r="1047" spans="1:13" ht="36" x14ac:dyDescent="0.2">
      <c r="A1047" s="18" t="s">
        <v>609</v>
      </c>
      <c r="B1047" s="12" t="s">
        <v>610</v>
      </c>
      <c r="C1047" s="12"/>
      <c r="D1047" s="14"/>
      <c r="E1047" s="14"/>
      <c r="F1047" s="15">
        <f>F1048</f>
        <v>5376890</v>
      </c>
      <c r="G1047" s="15">
        <f t="shared" ref="G1047:K1049" si="349">G1048</f>
        <v>5376890</v>
      </c>
      <c r="H1047" s="15">
        <f t="shared" si="349"/>
        <v>0</v>
      </c>
      <c r="I1047" s="15">
        <f t="shared" si="349"/>
        <v>0</v>
      </c>
      <c r="J1047" s="15">
        <f t="shared" si="349"/>
        <v>5376890</v>
      </c>
      <c r="K1047" s="15">
        <f t="shared" si="349"/>
        <v>5376890</v>
      </c>
      <c r="L1047" s="16"/>
      <c r="M1047" s="16"/>
    </row>
    <row r="1048" spans="1:13" ht="24" x14ac:dyDescent="0.2">
      <c r="A1048" s="18" t="s">
        <v>22</v>
      </c>
      <c r="B1048" s="12" t="s">
        <v>610</v>
      </c>
      <c r="C1048" s="12" t="s">
        <v>87</v>
      </c>
      <c r="D1048" s="14"/>
      <c r="E1048" s="14"/>
      <c r="F1048" s="15">
        <f>F1049</f>
        <v>5376890</v>
      </c>
      <c r="G1048" s="15">
        <f t="shared" si="349"/>
        <v>5376890</v>
      </c>
      <c r="H1048" s="15">
        <f t="shared" si="349"/>
        <v>0</v>
      </c>
      <c r="I1048" s="15">
        <f t="shared" si="349"/>
        <v>0</v>
      </c>
      <c r="J1048" s="15">
        <f t="shared" si="349"/>
        <v>5376890</v>
      </c>
      <c r="K1048" s="15">
        <f t="shared" si="349"/>
        <v>5376890</v>
      </c>
      <c r="L1048" s="16"/>
      <c r="M1048" s="16"/>
    </row>
    <row r="1049" spans="1:13" ht="24" x14ac:dyDescent="0.2">
      <c r="A1049" s="18" t="s">
        <v>22</v>
      </c>
      <c r="B1049" s="12" t="s">
        <v>610</v>
      </c>
      <c r="C1049" s="12" t="s">
        <v>87</v>
      </c>
      <c r="D1049" s="14" t="s">
        <v>123</v>
      </c>
      <c r="E1049" s="14"/>
      <c r="F1049" s="15">
        <f>F1050</f>
        <v>5376890</v>
      </c>
      <c r="G1049" s="15">
        <f t="shared" si="349"/>
        <v>5376890</v>
      </c>
      <c r="H1049" s="15">
        <f t="shared" si="349"/>
        <v>0</v>
      </c>
      <c r="I1049" s="15">
        <f t="shared" si="349"/>
        <v>0</v>
      </c>
      <c r="J1049" s="15">
        <f t="shared" si="349"/>
        <v>5376890</v>
      </c>
      <c r="K1049" s="15">
        <f t="shared" si="349"/>
        <v>5376890</v>
      </c>
      <c r="L1049" s="16"/>
      <c r="M1049" s="16"/>
    </row>
    <row r="1050" spans="1:13" ht="24" x14ac:dyDescent="0.2">
      <c r="A1050" s="18" t="s">
        <v>22</v>
      </c>
      <c r="B1050" s="12" t="s">
        <v>610</v>
      </c>
      <c r="C1050" s="12" t="s">
        <v>87</v>
      </c>
      <c r="D1050" s="14" t="s">
        <v>123</v>
      </c>
      <c r="E1050" s="14" t="s">
        <v>71</v>
      </c>
      <c r="F1050" s="15">
        <f>'[1]8. разд '!F797</f>
        <v>5376890</v>
      </c>
      <c r="G1050" s="15">
        <f>'[1]8. разд '!G797</f>
        <v>5376890</v>
      </c>
      <c r="H1050" s="15">
        <f>'[1]8. разд '!H797</f>
        <v>0</v>
      </c>
      <c r="I1050" s="15">
        <f>'[1]8. разд '!I797</f>
        <v>0</v>
      </c>
      <c r="J1050" s="15">
        <f>'[1]8. разд '!J797</f>
        <v>5376890</v>
      </c>
      <c r="K1050" s="15">
        <f>'[1]8. разд '!K797</f>
        <v>5376890</v>
      </c>
      <c r="L1050" s="16"/>
      <c r="M1050" s="16"/>
    </row>
    <row r="1051" spans="1:13" ht="36" x14ac:dyDescent="0.2">
      <c r="A1051" s="18" t="s">
        <v>611</v>
      </c>
      <c r="B1051" s="12" t="s">
        <v>612</v>
      </c>
      <c r="C1051" s="12"/>
      <c r="D1051" s="14"/>
      <c r="E1051" s="14"/>
      <c r="F1051" s="15">
        <f>F1052</f>
        <v>1116938.5</v>
      </c>
      <c r="G1051" s="15">
        <f t="shared" ref="G1051:K1053" si="350">G1052</f>
        <v>0</v>
      </c>
      <c r="H1051" s="15">
        <f t="shared" si="350"/>
        <v>0</v>
      </c>
      <c r="I1051" s="15">
        <f t="shared" si="350"/>
        <v>0</v>
      </c>
      <c r="J1051" s="15">
        <f t="shared" si="350"/>
        <v>1116938.5</v>
      </c>
      <c r="K1051" s="15">
        <f t="shared" si="350"/>
        <v>0</v>
      </c>
      <c r="L1051" s="16"/>
      <c r="M1051" s="16"/>
    </row>
    <row r="1052" spans="1:13" ht="24" x14ac:dyDescent="0.2">
      <c r="A1052" s="18" t="s">
        <v>22</v>
      </c>
      <c r="B1052" s="12" t="s">
        <v>612</v>
      </c>
      <c r="C1052" s="12" t="s">
        <v>87</v>
      </c>
      <c r="D1052" s="14"/>
      <c r="E1052" s="14"/>
      <c r="F1052" s="15">
        <f>F1053</f>
        <v>1116938.5</v>
      </c>
      <c r="G1052" s="15">
        <f t="shared" si="350"/>
        <v>0</v>
      </c>
      <c r="H1052" s="15">
        <f t="shared" si="350"/>
        <v>0</v>
      </c>
      <c r="I1052" s="15">
        <f t="shared" si="350"/>
        <v>0</v>
      </c>
      <c r="J1052" s="15">
        <f t="shared" si="350"/>
        <v>1116938.5</v>
      </c>
      <c r="K1052" s="15">
        <f t="shared" si="350"/>
        <v>0</v>
      </c>
      <c r="L1052" s="16"/>
      <c r="M1052" s="16"/>
    </row>
    <row r="1053" spans="1:13" x14ac:dyDescent="0.2">
      <c r="A1053" s="18" t="s">
        <v>583</v>
      </c>
      <c r="B1053" s="12" t="s">
        <v>612</v>
      </c>
      <c r="C1053" s="12" t="s">
        <v>87</v>
      </c>
      <c r="D1053" s="14" t="s">
        <v>123</v>
      </c>
      <c r="E1053" s="14"/>
      <c r="F1053" s="15">
        <f>F1054</f>
        <v>1116938.5</v>
      </c>
      <c r="G1053" s="15">
        <f t="shared" si="350"/>
        <v>0</v>
      </c>
      <c r="H1053" s="15">
        <f t="shared" si="350"/>
        <v>0</v>
      </c>
      <c r="I1053" s="15">
        <f t="shared" si="350"/>
        <v>0</v>
      </c>
      <c r="J1053" s="15">
        <f t="shared" si="350"/>
        <v>1116938.5</v>
      </c>
      <c r="K1053" s="15">
        <f t="shared" si="350"/>
        <v>0</v>
      </c>
      <c r="L1053" s="16"/>
      <c r="M1053" s="16"/>
    </row>
    <row r="1054" spans="1:13" x14ac:dyDescent="0.2">
      <c r="A1054" s="18" t="s">
        <v>176</v>
      </c>
      <c r="B1054" s="12" t="s">
        <v>612</v>
      </c>
      <c r="C1054" s="12" t="s">
        <v>87</v>
      </c>
      <c r="D1054" s="14" t="s">
        <v>123</v>
      </c>
      <c r="E1054" s="14" t="s">
        <v>71</v>
      </c>
      <c r="F1054" s="15">
        <f>'[1]8. разд '!F799</f>
        <v>1116938.5</v>
      </c>
      <c r="G1054" s="15">
        <f>'[1]8. разд '!G799</f>
        <v>0</v>
      </c>
      <c r="H1054" s="15">
        <f>'[1]8. разд '!H799</f>
        <v>0</v>
      </c>
      <c r="I1054" s="15">
        <f>'[1]8. разд '!I799</f>
        <v>0</v>
      </c>
      <c r="J1054" s="15">
        <f>'[1]8. разд '!J799</f>
        <v>1116938.5</v>
      </c>
      <c r="K1054" s="15">
        <f>'[1]8. разд '!K799</f>
        <v>0</v>
      </c>
      <c r="L1054" s="16"/>
      <c r="M1054" s="16"/>
    </row>
    <row r="1055" spans="1:13" x14ac:dyDescent="0.2">
      <c r="A1055" s="18" t="s">
        <v>217</v>
      </c>
      <c r="B1055" s="12" t="s">
        <v>613</v>
      </c>
      <c r="C1055" s="12"/>
      <c r="D1055" s="14"/>
      <c r="E1055" s="14"/>
      <c r="F1055" s="15">
        <f>F1056</f>
        <v>210000</v>
      </c>
      <c r="G1055" s="15">
        <f t="shared" ref="G1055:K1057" si="351">G1056</f>
        <v>0</v>
      </c>
      <c r="H1055" s="15">
        <f t="shared" si="351"/>
        <v>0</v>
      </c>
      <c r="I1055" s="15">
        <f t="shared" si="351"/>
        <v>0</v>
      </c>
      <c r="J1055" s="15">
        <f t="shared" si="351"/>
        <v>210000</v>
      </c>
      <c r="K1055" s="15">
        <f t="shared" si="351"/>
        <v>0</v>
      </c>
      <c r="L1055" s="16"/>
      <c r="M1055" s="16"/>
    </row>
    <row r="1056" spans="1:13" ht="24" x14ac:dyDescent="0.2">
      <c r="A1056" s="18" t="s">
        <v>22</v>
      </c>
      <c r="B1056" s="12" t="s">
        <v>613</v>
      </c>
      <c r="C1056" s="12" t="s">
        <v>87</v>
      </c>
      <c r="D1056" s="14"/>
      <c r="E1056" s="14"/>
      <c r="F1056" s="15">
        <f>F1057</f>
        <v>210000</v>
      </c>
      <c r="G1056" s="15">
        <f t="shared" si="351"/>
        <v>0</v>
      </c>
      <c r="H1056" s="15">
        <f t="shared" si="351"/>
        <v>0</v>
      </c>
      <c r="I1056" s="15">
        <f t="shared" si="351"/>
        <v>0</v>
      </c>
      <c r="J1056" s="15">
        <f t="shared" si="351"/>
        <v>210000</v>
      </c>
      <c r="K1056" s="15">
        <f t="shared" si="351"/>
        <v>0</v>
      </c>
      <c r="L1056" s="16"/>
      <c r="M1056" s="16"/>
    </row>
    <row r="1057" spans="1:13" x14ac:dyDescent="0.2">
      <c r="A1057" s="18" t="s">
        <v>583</v>
      </c>
      <c r="B1057" s="12" t="s">
        <v>613</v>
      </c>
      <c r="C1057" s="12" t="s">
        <v>87</v>
      </c>
      <c r="D1057" s="14" t="s">
        <v>123</v>
      </c>
      <c r="E1057" s="14"/>
      <c r="F1057" s="15">
        <f>F1058</f>
        <v>210000</v>
      </c>
      <c r="G1057" s="15">
        <f t="shared" si="351"/>
        <v>0</v>
      </c>
      <c r="H1057" s="15">
        <f t="shared" si="351"/>
        <v>0</v>
      </c>
      <c r="I1057" s="15">
        <f t="shared" si="351"/>
        <v>0</v>
      </c>
      <c r="J1057" s="15">
        <f t="shared" si="351"/>
        <v>210000</v>
      </c>
      <c r="K1057" s="15">
        <f t="shared" si="351"/>
        <v>0</v>
      </c>
      <c r="L1057" s="16"/>
      <c r="M1057" s="16"/>
    </row>
    <row r="1058" spans="1:13" x14ac:dyDescent="0.2">
      <c r="A1058" s="18" t="s">
        <v>176</v>
      </c>
      <c r="B1058" s="12" t="s">
        <v>613</v>
      </c>
      <c r="C1058" s="12" t="s">
        <v>87</v>
      </c>
      <c r="D1058" s="14" t="s">
        <v>123</v>
      </c>
      <c r="E1058" s="14" t="s">
        <v>71</v>
      </c>
      <c r="F1058" s="15">
        <f>'[1]8. разд '!F801</f>
        <v>210000</v>
      </c>
      <c r="G1058" s="15">
        <f>'[1]8. разд '!G801</f>
        <v>0</v>
      </c>
      <c r="H1058" s="15">
        <f>'[1]8. разд '!H801</f>
        <v>0</v>
      </c>
      <c r="I1058" s="15">
        <f>'[1]8. разд '!I801</f>
        <v>0</v>
      </c>
      <c r="J1058" s="15">
        <f>'[1]8. разд '!J801</f>
        <v>210000</v>
      </c>
      <c r="K1058" s="15">
        <f>'[1]8. разд '!K801</f>
        <v>0</v>
      </c>
      <c r="L1058" s="16"/>
      <c r="M1058" s="16"/>
    </row>
    <row r="1059" spans="1:13" x14ac:dyDescent="0.2">
      <c r="A1059" s="18" t="s">
        <v>219</v>
      </c>
      <c r="B1059" s="12" t="s">
        <v>614</v>
      </c>
      <c r="C1059" s="12"/>
      <c r="D1059" s="14"/>
      <c r="E1059" s="14"/>
      <c r="F1059" s="15">
        <f>F1060</f>
        <v>5622065</v>
      </c>
      <c r="G1059" s="15">
        <f t="shared" ref="G1059:K1061" si="352">G1060</f>
        <v>0</v>
      </c>
      <c r="H1059" s="15">
        <f t="shared" si="352"/>
        <v>0</v>
      </c>
      <c r="I1059" s="15">
        <f t="shared" si="352"/>
        <v>0</v>
      </c>
      <c r="J1059" s="15">
        <f t="shared" si="352"/>
        <v>5622065</v>
      </c>
      <c r="K1059" s="15">
        <f t="shared" si="352"/>
        <v>0</v>
      </c>
      <c r="L1059" s="16"/>
      <c r="M1059" s="16"/>
    </row>
    <row r="1060" spans="1:13" ht="24" x14ac:dyDescent="0.2">
      <c r="A1060" s="18" t="s">
        <v>22</v>
      </c>
      <c r="B1060" s="12" t="s">
        <v>614</v>
      </c>
      <c r="C1060" s="12" t="s">
        <v>87</v>
      </c>
      <c r="D1060" s="14"/>
      <c r="E1060" s="14"/>
      <c r="F1060" s="15">
        <f>F1061</f>
        <v>5622065</v>
      </c>
      <c r="G1060" s="15">
        <f t="shared" si="352"/>
        <v>0</v>
      </c>
      <c r="H1060" s="15">
        <f t="shared" si="352"/>
        <v>0</v>
      </c>
      <c r="I1060" s="15">
        <f t="shared" si="352"/>
        <v>0</v>
      </c>
      <c r="J1060" s="15">
        <f t="shared" si="352"/>
        <v>5622065</v>
      </c>
      <c r="K1060" s="15">
        <f t="shared" si="352"/>
        <v>0</v>
      </c>
      <c r="L1060" s="16"/>
      <c r="M1060" s="16"/>
    </row>
    <row r="1061" spans="1:13" x14ac:dyDescent="0.2">
      <c r="A1061" s="18" t="s">
        <v>583</v>
      </c>
      <c r="B1061" s="12" t="s">
        <v>614</v>
      </c>
      <c r="C1061" s="12" t="s">
        <v>87</v>
      </c>
      <c r="D1061" s="14" t="s">
        <v>123</v>
      </c>
      <c r="E1061" s="14"/>
      <c r="F1061" s="15">
        <f>F1062</f>
        <v>5622065</v>
      </c>
      <c r="G1061" s="15">
        <f t="shared" si="352"/>
        <v>0</v>
      </c>
      <c r="H1061" s="15">
        <f t="shared" si="352"/>
        <v>0</v>
      </c>
      <c r="I1061" s="15">
        <f t="shared" si="352"/>
        <v>0</v>
      </c>
      <c r="J1061" s="15">
        <f t="shared" si="352"/>
        <v>5622065</v>
      </c>
      <c r="K1061" s="15">
        <f t="shared" si="352"/>
        <v>0</v>
      </c>
      <c r="L1061" s="16"/>
      <c r="M1061" s="16"/>
    </row>
    <row r="1062" spans="1:13" x14ac:dyDescent="0.2">
      <c r="A1062" s="18" t="s">
        <v>176</v>
      </c>
      <c r="B1062" s="12" t="s">
        <v>614</v>
      </c>
      <c r="C1062" s="12" t="s">
        <v>87</v>
      </c>
      <c r="D1062" s="14" t="s">
        <v>123</v>
      </c>
      <c r="E1062" s="14" t="s">
        <v>71</v>
      </c>
      <c r="F1062" s="15">
        <f>'[1]8. разд '!F803</f>
        <v>5622065</v>
      </c>
      <c r="G1062" s="15">
        <f>'[1]8. разд '!G803</f>
        <v>0</v>
      </c>
      <c r="H1062" s="15">
        <f>'[1]8. разд '!H803</f>
        <v>0</v>
      </c>
      <c r="I1062" s="15">
        <f>'[1]8. разд '!I803</f>
        <v>0</v>
      </c>
      <c r="J1062" s="15">
        <f>'[1]8. разд '!J803</f>
        <v>5622065</v>
      </c>
      <c r="K1062" s="15">
        <f>'[1]8. разд '!K803</f>
        <v>0</v>
      </c>
      <c r="L1062" s="16"/>
      <c r="M1062" s="16"/>
    </row>
    <row r="1063" spans="1:13" x14ac:dyDescent="0.2">
      <c r="A1063" s="18" t="s">
        <v>615</v>
      </c>
      <c r="B1063" s="12" t="s">
        <v>616</v>
      </c>
      <c r="C1063" s="12"/>
      <c r="D1063" s="14"/>
      <c r="E1063" s="14"/>
      <c r="F1063" s="15">
        <f t="shared" ref="F1063:K1063" si="353">F1064+F1089</f>
        <v>19482672</v>
      </c>
      <c r="G1063" s="15">
        <f t="shared" si="353"/>
        <v>0</v>
      </c>
      <c r="H1063" s="15">
        <f t="shared" si="353"/>
        <v>0</v>
      </c>
      <c r="I1063" s="15">
        <f t="shared" si="353"/>
        <v>0</v>
      </c>
      <c r="J1063" s="15">
        <f t="shared" si="353"/>
        <v>19482672</v>
      </c>
      <c r="K1063" s="15">
        <f t="shared" si="353"/>
        <v>0</v>
      </c>
      <c r="L1063" s="16"/>
      <c r="M1063" s="16"/>
    </row>
    <row r="1064" spans="1:13" ht="36" x14ac:dyDescent="0.2">
      <c r="A1064" s="18" t="s">
        <v>617</v>
      </c>
      <c r="B1064" s="12" t="s">
        <v>618</v>
      </c>
      <c r="C1064" s="12"/>
      <c r="D1064" s="14"/>
      <c r="E1064" s="14"/>
      <c r="F1064" s="15">
        <f>F1065+F1069+F1085+F1073+F1077+F1081</f>
        <v>19482672</v>
      </c>
      <c r="G1064" s="15">
        <f t="shared" ref="G1064:K1064" si="354">G1065+G1069+G1085+G1073+G1077+G1081</f>
        <v>0</v>
      </c>
      <c r="H1064" s="15">
        <f t="shared" si="354"/>
        <v>0</v>
      </c>
      <c r="I1064" s="15">
        <f t="shared" si="354"/>
        <v>0</v>
      </c>
      <c r="J1064" s="15">
        <f t="shared" si="354"/>
        <v>19482672</v>
      </c>
      <c r="K1064" s="15">
        <f t="shared" si="354"/>
        <v>0</v>
      </c>
      <c r="L1064" s="16"/>
      <c r="M1064" s="16"/>
    </row>
    <row r="1065" spans="1:13" ht="36" x14ac:dyDescent="0.2">
      <c r="A1065" s="18" t="s">
        <v>20</v>
      </c>
      <c r="B1065" s="12" t="s">
        <v>619</v>
      </c>
      <c r="C1065" s="12"/>
      <c r="D1065" s="14"/>
      <c r="E1065" s="14"/>
      <c r="F1065" s="15">
        <f>F1066</f>
        <v>250000</v>
      </c>
      <c r="G1065" s="15">
        <f t="shared" ref="G1065:K1067" si="355">G1066</f>
        <v>0</v>
      </c>
      <c r="H1065" s="15">
        <f t="shared" si="355"/>
        <v>0</v>
      </c>
      <c r="I1065" s="15">
        <f t="shared" si="355"/>
        <v>0</v>
      </c>
      <c r="J1065" s="15">
        <f t="shared" si="355"/>
        <v>250000</v>
      </c>
      <c r="K1065" s="15">
        <f t="shared" si="355"/>
        <v>0</v>
      </c>
      <c r="L1065" s="16"/>
      <c r="M1065" s="16"/>
    </row>
    <row r="1066" spans="1:13" ht="24" x14ac:dyDescent="0.2">
      <c r="A1066" s="18" t="s">
        <v>22</v>
      </c>
      <c r="B1066" s="12" t="s">
        <v>619</v>
      </c>
      <c r="C1066" s="12" t="s">
        <v>87</v>
      </c>
      <c r="D1066" s="14"/>
      <c r="E1066" s="14"/>
      <c r="F1066" s="15">
        <f>F1067</f>
        <v>250000</v>
      </c>
      <c r="G1066" s="15">
        <f t="shared" si="355"/>
        <v>0</v>
      </c>
      <c r="H1066" s="15">
        <f t="shared" si="355"/>
        <v>0</v>
      </c>
      <c r="I1066" s="15">
        <f t="shared" si="355"/>
        <v>0</v>
      </c>
      <c r="J1066" s="15">
        <f t="shared" si="355"/>
        <v>250000</v>
      </c>
      <c r="K1066" s="15">
        <f t="shared" si="355"/>
        <v>0</v>
      </c>
      <c r="L1066" s="16"/>
      <c r="M1066" s="16"/>
    </row>
    <row r="1067" spans="1:13" x14ac:dyDescent="0.2">
      <c r="A1067" s="18" t="s">
        <v>583</v>
      </c>
      <c r="B1067" s="12" t="s">
        <v>619</v>
      </c>
      <c r="C1067" s="12" t="s">
        <v>87</v>
      </c>
      <c r="D1067" s="14" t="s">
        <v>123</v>
      </c>
      <c r="E1067" s="14"/>
      <c r="F1067" s="15">
        <f>F1068</f>
        <v>250000</v>
      </c>
      <c r="G1067" s="15">
        <f t="shared" si="355"/>
        <v>0</v>
      </c>
      <c r="H1067" s="15">
        <f t="shared" si="355"/>
        <v>0</v>
      </c>
      <c r="I1067" s="15">
        <f t="shared" si="355"/>
        <v>0</v>
      </c>
      <c r="J1067" s="15">
        <f t="shared" si="355"/>
        <v>250000</v>
      </c>
      <c r="K1067" s="15">
        <f t="shared" si="355"/>
        <v>0</v>
      </c>
      <c r="L1067" s="16"/>
      <c r="M1067" s="16"/>
    </row>
    <row r="1068" spans="1:13" x14ac:dyDescent="0.2">
      <c r="A1068" s="18" t="s">
        <v>176</v>
      </c>
      <c r="B1068" s="12" t="s">
        <v>619</v>
      </c>
      <c r="C1068" s="12" t="s">
        <v>87</v>
      </c>
      <c r="D1068" s="14" t="s">
        <v>123</v>
      </c>
      <c r="E1068" s="14" t="s">
        <v>71</v>
      </c>
      <c r="F1068" s="15">
        <f>'[1]8. разд '!F807</f>
        <v>250000</v>
      </c>
      <c r="G1068" s="15">
        <f>'[1]8. разд '!G807</f>
        <v>0</v>
      </c>
      <c r="H1068" s="15">
        <f>'[1]8. разд '!H807</f>
        <v>0</v>
      </c>
      <c r="I1068" s="15">
        <f>'[1]8. разд '!I807</f>
        <v>0</v>
      </c>
      <c r="J1068" s="15">
        <f>'[1]8. разд '!J807</f>
        <v>250000</v>
      </c>
      <c r="K1068" s="15">
        <f>'[1]8. разд '!K807</f>
        <v>0</v>
      </c>
      <c r="L1068" s="16"/>
      <c r="M1068" s="16"/>
    </row>
    <row r="1069" spans="1:13" ht="24" x14ac:dyDescent="0.2">
      <c r="A1069" s="19" t="s">
        <v>26</v>
      </c>
      <c r="B1069" s="12" t="s">
        <v>620</v>
      </c>
      <c r="C1069" s="12"/>
      <c r="D1069" s="14"/>
      <c r="E1069" s="14"/>
      <c r="F1069" s="15">
        <f>F1070</f>
        <v>14741244</v>
      </c>
      <c r="G1069" s="15">
        <f t="shared" ref="G1069:K1071" si="356">G1070</f>
        <v>0</v>
      </c>
      <c r="H1069" s="15">
        <f t="shared" si="356"/>
        <v>0</v>
      </c>
      <c r="I1069" s="15">
        <f t="shared" si="356"/>
        <v>0</v>
      </c>
      <c r="J1069" s="15">
        <f t="shared" si="356"/>
        <v>14741244</v>
      </c>
      <c r="K1069" s="15">
        <f t="shared" si="356"/>
        <v>0</v>
      </c>
      <c r="L1069" s="16"/>
      <c r="M1069" s="16"/>
    </row>
    <row r="1070" spans="1:13" ht="24" x14ac:dyDescent="0.2">
      <c r="A1070" s="18" t="s">
        <v>22</v>
      </c>
      <c r="B1070" s="12" t="s">
        <v>620</v>
      </c>
      <c r="C1070" s="12" t="s">
        <v>87</v>
      </c>
      <c r="D1070" s="14"/>
      <c r="E1070" s="14"/>
      <c r="F1070" s="15">
        <f>F1071</f>
        <v>14741244</v>
      </c>
      <c r="G1070" s="15">
        <f t="shared" si="356"/>
        <v>0</v>
      </c>
      <c r="H1070" s="15">
        <f t="shared" si="356"/>
        <v>0</v>
      </c>
      <c r="I1070" s="15">
        <f t="shared" si="356"/>
        <v>0</v>
      </c>
      <c r="J1070" s="15">
        <f t="shared" si="356"/>
        <v>14741244</v>
      </c>
      <c r="K1070" s="15">
        <f t="shared" si="356"/>
        <v>0</v>
      </c>
      <c r="L1070" s="16"/>
      <c r="M1070" s="16"/>
    </row>
    <row r="1071" spans="1:13" x14ac:dyDescent="0.2">
      <c r="A1071" s="18" t="s">
        <v>583</v>
      </c>
      <c r="B1071" s="12" t="s">
        <v>620</v>
      </c>
      <c r="C1071" s="12" t="s">
        <v>87</v>
      </c>
      <c r="D1071" s="14" t="s">
        <v>123</v>
      </c>
      <c r="E1071" s="14"/>
      <c r="F1071" s="15">
        <f>F1072</f>
        <v>14741244</v>
      </c>
      <c r="G1071" s="15">
        <f t="shared" si="356"/>
        <v>0</v>
      </c>
      <c r="H1071" s="15">
        <f t="shared" si="356"/>
        <v>0</v>
      </c>
      <c r="I1071" s="15">
        <f t="shared" si="356"/>
        <v>0</v>
      </c>
      <c r="J1071" s="15">
        <f t="shared" si="356"/>
        <v>14741244</v>
      </c>
      <c r="K1071" s="15">
        <f t="shared" si="356"/>
        <v>0</v>
      </c>
      <c r="L1071" s="16"/>
      <c r="M1071" s="16"/>
    </row>
    <row r="1072" spans="1:13" x14ac:dyDescent="0.2">
      <c r="A1072" s="18" t="s">
        <v>176</v>
      </c>
      <c r="B1072" s="12" t="s">
        <v>620</v>
      </c>
      <c r="C1072" s="12" t="s">
        <v>87</v>
      </c>
      <c r="D1072" s="14" t="s">
        <v>123</v>
      </c>
      <c r="E1072" s="14" t="s">
        <v>71</v>
      </c>
      <c r="F1072" s="15">
        <f>'[1]8. разд '!F809</f>
        <v>14741244</v>
      </c>
      <c r="G1072" s="15">
        <f>'[1]8. разд '!G809</f>
        <v>0</v>
      </c>
      <c r="H1072" s="15">
        <f>'[1]8. разд '!H809</f>
        <v>0</v>
      </c>
      <c r="I1072" s="15">
        <f>'[1]8. разд '!I809</f>
        <v>0</v>
      </c>
      <c r="J1072" s="15">
        <f>'[1]8. разд '!J809</f>
        <v>14741244</v>
      </c>
      <c r="K1072" s="15">
        <f>'[1]8. разд '!K809</f>
        <v>0</v>
      </c>
      <c r="L1072" s="16"/>
      <c r="M1072" s="16"/>
    </row>
    <row r="1073" spans="1:13" ht="24" x14ac:dyDescent="0.2">
      <c r="A1073" s="19" t="s">
        <v>28</v>
      </c>
      <c r="B1073" s="12" t="s">
        <v>621</v>
      </c>
      <c r="C1073" s="12"/>
      <c r="D1073" s="14"/>
      <c r="E1073" s="14"/>
      <c r="F1073" s="15">
        <f>F1074</f>
        <v>1664199</v>
      </c>
      <c r="G1073" s="15">
        <f t="shared" ref="G1073:K1075" si="357">G1074</f>
        <v>0</v>
      </c>
      <c r="H1073" s="15">
        <f t="shared" si="357"/>
        <v>0</v>
      </c>
      <c r="I1073" s="15">
        <f t="shared" si="357"/>
        <v>0</v>
      </c>
      <c r="J1073" s="15">
        <f t="shared" si="357"/>
        <v>1664199</v>
      </c>
      <c r="K1073" s="15">
        <f t="shared" si="357"/>
        <v>0</v>
      </c>
      <c r="L1073" s="16"/>
      <c r="M1073" s="16"/>
    </row>
    <row r="1074" spans="1:13" ht="24" x14ac:dyDescent="0.2">
      <c r="A1074" s="18" t="s">
        <v>22</v>
      </c>
      <c r="B1074" s="12" t="s">
        <v>621</v>
      </c>
      <c r="C1074" s="12" t="s">
        <v>87</v>
      </c>
      <c r="D1074" s="14"/>
      <c r="E1074" s="14"/>
      <c r="F1074" s="15">
        <f>F1075</f>
        <v>1664199</v>
      </c>
      <c r="G1074" s="15">
        <f t="shared" si="357"/>
        <v>0</v>
      </c>
      <c r="H1074" s="15">
        <f t="shared" si="357"/>
        <v>0</v>
      </c>
      <c r="I1074" s="15">
        <f t="shared" si="357"/>
        <v>0</v>
      </c>
      <c r="J1074" s="15">
        <f t="shared" si="357"/>
        <v>1664199</v>
      </c>
      <c r="K1074" s="15">
        <f t="shared" si="357"/>
        <v>0</v>
      </c>
      <c r="L1074" s="16"/>
      <c r="M1074" s="16"/>
    </row>
    <row r="1075" spans="1:13" x14ac:dyDescent="0.2">
      <c r="A1075" s="18" t="s">
        <v>583</v>
      </c>
      <c r="B1075" s="12" t="s">
        <v>621</v>
      </c>
      <c r="C1075" s="12" t="s">
        <v>87</v>
      </c>
      <c r="D1075" s="14" t="s">
        <v>123</v>
      </c>
      <c r="E1075" s="14"/>
      <c r="F1075" s="15">
        <f>F1076</f>
        <v>1664199</v>
      </c>
      <c r="G1075" s="15">
        <f t="shared" si="357"/>
        <v>0</v>
      </c>
      <c r="H1075" s="15">
        <f t="shared" si="357"/>
        <v>0</v>
      </c>
      <c r="I1075" s="15">
        <f t="shared" si="357"/>
        <v>0</v>
      </c>
      <c r="J1075" s="15">
        <f t="shared" si="357"/>
        <v>1664199</v>
      </c>
      <c r="K1075" s="15">
        <f t="shared" si="357"/>
        <v>0</v>
      </c>
      <c r="L1075" s="16"/>
      <c r="M1075" s="16"/>
    </row>
    <row r="1076" spans="1:13" x14ac:dyDescent="0.2">
      <c r="A1076" s="18" t="s">
        <v>176</v>
      </c>
      <c r="B1076" s="12" t="s">
        <v>621</v>
      </c>
      <c r="C1076" s="12" t="s">
        <v>87</v>
      </c>
      <c r="D1076" s="14" t="s">
        <v>123</v>
      </c>
      <c r="E1076" s="14" t="s">
        <v>71</v>
      </c>
      <c r="F1076" s="15">
        <f>'[1]8. разд '!F811</f>
        <v>1664199</v>
      </c>
      <c r="G1076" s="15">
        <f>'[1]8. разд '!G811</f>
        <v>0</v>
      </c>
      <c r="H1076" s="15">
        <f>'[1]8. разд '!H811</f>
        <v>0</v>
      </c>
      <c r="I1076" s="15">
        <f>'[1]8. разд '!I811</f>
        <v>0</v>
      </c>
      <c r="J1076" s="15">
        <f>'[1]8. разд '!J811</f>
        <v>1664199</v>
      </c>
      <c r="K1076" s="15">
        <f>'[1]8. разд '!K811</f>
        <v>0</v>
      </c>
      <c r="L1076" s="16"/>
      <c r="M1076" s="16"/>
    </row>
    <row r="1077" spans="1:13" ht="24" x14ac:dyDescent="0.2">
      <c r="A1077" s="19" t="s">
        <v>30</v>
      </c>
      <c r="B1077" s="12" t="s">
        <v>622</v>
      </c>
      <c r="C1077" s="12"/>
      <c r="D1077" s="14"/>
      <c r="E1077" s="14"/>
      <c r="F1077" s="15">
        <f>F1078</f>
        <v>1369576</v>
      </c>
      <c r="G1077" s="15">
        <f t="shared" ref="G1077:K1079" si="358">G1078</f>
        <v>0</v>
      </c>
      <c r="H1077" s="15">
        <f t="shared" si="358"/>
        <v>0</v>
      </c>
      <c r="I1077" s="15">
        <f t="shared" si="358"/>
        <v>0</v>
      </c>
      <c r="J1077" s="15">
        <f t="shared" si="358"/>
        <v>1369576</v>
      </c>
      <c r="K1077" s="15">
        <f t="shared" si="358"/>
        <v>0</v>
      </c>
      <c r="L1077" s="16"/>
      <c r="M1077" s="16"/>
    </row>
    <row r="1078" spans="1:13" ht="24" x14ac:dyDescent="0.2">
      <c r="A1078" s="18" t="s">
        <v>22</v>
      </c>
      <c r="B1078" s="12" t="s">
        <v>622</v>
      </c>
      <c r="C1078" s="12" t="s">
        <v>87</v>
      </c>
      <c r="D1078" s="14"/>
      <c r="E1078" s="14"/>
      <c r="F1078" s="15">
        <f>F1079</f>
        <v>1369576</v>
      </c>
      <c r="G1078" s="15">
        <f t="shared" si="358"/>
        <v>0</v>
      </c>
      <c r="H1078" s="15">
        <f t="shared" si="358"/>
        <v>0</v>
      </c>
      <c r="I1078" s="15">
        <f t="shared" si="358"/>
        <v>0</v>
      </c>
      <c r="J1078" s="15">
        <f t="shared" si="358"/>
        <v>1369576</v>
      </c>
      <c r="K1078" s="15">
        <f t="shared" si="358"/>
        <v>0</v>
      </c>
      <c r="L1078" s="16"/>
      <c r="M1078" s="16"/>
    </row>
    <row r="1079" spans="1:13" x14ac:dyDescent="0.2">
      <c r="A1079" s="18" t="s">
        <v>583</v>
      </c>
      <c r="B1079" s="12" t="s">
        <v>622</v>
      </c>
      <c r="C1079" s="12" t="s">
        <v>87</v>
      </c>
      <c r="D1079" s="14" t="s">
        <v>123</v>
      </c>
      <c r="E1079" s="14"/>
      <c r="F1079" s="15">
        <f>F1080</f>
        <v>1369576</v>
      </c>
      <c r="G1079" s="15">
        <f t="shared" si="358"/>
        <v>0</v>
      </c>
      <c r="H1079" s="15">
        <f t="shared" si="358"/>
        <v>0</v>
      </c>
      <c r="I1079" s="15">
        <f t="shared" si="358"/>
        <v>0</v>
      </c>
      <c r="J1079" s="15">
        <f t="shared" si="358"/>
        <v>1369576</v>
      </c>
      <c r="K1079" s="15">
        <f t="shared" si="358"/>
        <v>0</v>
      </c>
      <c r="L1079" s="16"/>
      <c r="M1079" s="16"/>
    </row>
    <row r="1080" spans="1:13" x14ac:dyDescent="0.2">
      <c r="A1080" s="18" t="s">
        <v>176</v>
      </c>
      <c r="B1080" s="12" t="s">
        <v>622</v>
      </c>
      <c r="C1080" s="12" t="s">
        <v>87</v>
      </c>
      <c r="D1080" s="14" t="s">
        <v>123</v>
      </c>
      <c r="E1080" s="14" t="s">
        <v>71</v>
      </c>
      <c r="F1080" s="15">
        <f>'[1]8. разд '!F813</f>
        <v>1369576</v>
      </c>
      <c r="G1080" s="15">
        <f>'[1]8. разд '!G813</f>
        <v>0</v>
      </c>
      <c r="H1080" s="15">
        <f>'[1]8. разд '!H813</f>
        <v>0</v>
      </c>
      <c r="I1080" s="15">
        <f>'[1]8. разд '!I813</f>
        <v>0</v>
      </c>
      <c r="J1080" s="15">
        <f>'[1]8. разд '!J813</f>
        <v>1369576</v>
      </c>
      <c r="K1080" s="15">
        <f>'[1]8. разд '!K813</f>
        <v>0</v>
      </c>
      <c r="L1080" s="16"/>
      <c r="M1080" s="16"/>
    </row>
    <row r="1081" spans="1:13" ht="24" x14ac:dyDescent="0.2">
      <c r="A1081" s="19" t="s">
        <v>32</v>
      </c>
      <c r="B1081" s="12" t="s">
        <v>623</v>
      </c>
      <c r="C1081" s="12"/>
      <c r="D1081" s="14"/>
      <c r="E1081" s="14"/>
      <c r="F1081" s="15">
        <f>F1082</f>
        <v>1457653</v>
      </c>
      <c r="G1081" s="15">
        <f t="shared" ref="G1081:K1083" si="359">G1082</f>
        <v>0</v>
      </c>
      <c r="H1081" s="15">
        <f t="shared" si="359"/>
        <v>0</v>
      </c>
      <c r="I1081" s="15">
        <f t="shared" si="359"/>
        <v>0</v>
      </c>
      <c r="J1081" s="15">
        <f t="shared" si="359"/>
        <v>1457653</v>
      </c>
      <c r="K1081" s="15">
        <f t="shared" si="359"/>
        <v>0</v>
      </c>
      <c r="L1081" s="16"/>
      <c r="M1081" s="16"/>
    </row>
    <row r="1082" spans="1:13" ht="24" x14ac:dyDescent="0.2">
      <c r="A1082" s="18" t="s">
        <v>22</v>
      </c>
      <c r="B1082" s="12" t="s">
        <v>623</v>
      </c>
      <c r="C1082" s="12" t="s">
        <v>87</v>
      </c>
      <c r="D1082" s="14"/>
      <c r="E1082" s="14"/>
      <c r="F1082" s="15">
        <f>F1083</f>
        <v>1457653</v>
      </c>
      <c r="G1082" s="15">
        <f t="shared" si="359"/>
        <v>0</v>
      </c>
      <c r="H1082" s="15">
        <f t="shared" si="359"/>
        <v>0</v>
      </c>
      <c r="I1082" s="15">
        <f t="shared" si="359"/>
        <v>0</v>
      </c>
      <c r="J1082" s="15">
        <f t="shared" si="359"/>
        <v>1457653</v>
      </c>
      <c r="K1082" s="15">
        <f t="shared" si="359"/>
        <v>0</v>
      </c>
      <c r="L1082" s="16"/>
      <c r="M1082" s="16"/>
    </row>
    <row r="1083" spans="1:13" x14ac:dyDescent="0.2">
      <c r="A1083" s="18" t="s">
        <v>583</v>
      </c>
      <c r="B1083" s="12" t="s">
        <v>623</v>
      </c>
      <c r="C1083" s="12" t="s">
        <v>87</v>
      </c>
      <c r="D1083" s="14" t="s">
        <v>123</v>
      </c>
      <c r="E1083" s="14"/>
      <c r="F1083" s="15">
        <f>F1084</f>
        <v>1457653</v>
      </c>
      <c r="G1083" s="15">
        <f t="shared" si="359"/>
        <v>0</v>
      </c>
      <c r="H1083" s="15">
        <f t="shared" si="359"/>
        <v>0</v>
      </c>
      <c r="I1083" s="15">
        <f t="shared" si="359"/>
        <v>0</v>
      </c>
      <c r="J1083" s="15">
        <f t="shared" si="359"/>
        <v>1457653</v>
      </c>
      <c r="K1083" s="15">
        <f t="shared" si="359"/>
        <v>0</v>
      </c>
      <c r="L1083" s="16"/>
      <c r="M1083" s="16"/>
    </row>
    <row r="1084" spans="1:13" x14ac:dyDescent="0.2">
      <c r="A1084" s="18" t="s">
        <v>176</v>
      </c>
      <c r="B1084" s="12" t="s">
        <v>623</v>
      </c>
      <c r="C1084" s="12" t="s">
        <v>87</v>
      </c>
      <c r="D1084" s="14" t="s">
        <v>123</v>
      </c>
      <c r="E1084" s="14" t="s">
        <v>71</v>
      </c>
      <c r="F1084" s="15">
        <f>'[1]8. разд '!F815</f>
        <v>1457653</v>
      </c>
      <c r="G1084" s="15">
        <f>'[1]8. разд '!G815</f>
        <v>0</v>
      </c>
      <c r="H1084" s="15">
        <f>'[1]8. разд '!H815</f>
        <v>0</v>
      </c>
      <c r="I1084" s="15">
        <f>'[1]8. разд '!I815</f>
        <v>0</v>
      </c>
      <c r="J1084" s="15">
        <f>'[1]8. разд '!J815</f>
        <v>1457653</v>
      </c>
      <c r="K1084" s="15">
        <f>'[1]8. разд '!K815</f>
        <v>0</v>
      </c>
      <c r="L1084" s="16"/>
      <c r="M1084" s="16"/>
    </row>
    <row r="1085" spans="1:13" hidden="1" x14ac:dyDescent="0.2">
      <c r="A1085" s="18" t="s">
        <v>221</v>
      </c>
      <c r="B1085" s="12" t="s">
        <v>624</v>
      </c>
      <c r="C1085" s="12"/>
      <c r="D1085" s="14"/>
      <c r="E1085" s="14"/>
      <c r="F1085" s="15">
        <f>F1086</f>
        <v>0</v>
      </c>
      <c r="G1085" s="15">
        <f t="shared" ref="G1085:K1087" si="360">G1086</f>
        <v>0</v>
      </c>
      <c r="H1085" s="15">
        <f t="shared" si="360"/>
        <v>0</v>
      </c>
      <c r="I1085" s="15">
        <f t="shared" si="360"/>
        <v>0</v>
      </c>
      <c r="J1085" s="15">
        <f t="shared" si="360"/>
        <v>0</v>
      </c>
      <c r="K1085" s="15">
        <f t="shared" si="360"/>
        <v>0</v>
      </c>
      <c r="L1085" s="16"/>
      <c r="M1085" s="16"/>
    </row>
    <row r="1086" spans="1:13" ht="24" hidden="1" x14ac:dyDescent="0.2">
      <c r="A1086" s="18" t="s">
        <v>22</v>
      </c>
      <c r="B1086" s="12" t="s">
        <v>624</v>
      </c>
      <c r="C1086" s="12" t="s">
        <v>87</v>
      </c>
      <c r="D1086" s="14"/>
      <c r="E1086" s="14"/>
      <c r="F1086" s="15">
        <f>F1087</f>
        <v>0</v>
      </c>
      <c r="G1086" s="15">
        <f t="shared" si="360"/>
        <v>0</v>
      </c>
      <c r="H1086" s="15">
        <f t="shared" si="360"/>
        <v>0</v>
      </c>
      <c r="I1086" s="15">
        <f t="shared" si="360"/>
        <v>0</v>
      </c>
      <c r="J1086" s="15">
        <f t="shared" si="360"/>
        <v>0</v>
      </c>
      <c r="K1086" s="15">
        <f t="shared" si="360"/>
        <v>0</v>
      </c>
      <c r="L1086" s="16"/>
      <c r="M1086" s="16"/>
    </row>
    <row r="1087" spans="1:13" hidden="1" x14ac:dyDescent="0.2">
      <c r="A1087" s="18" t="s">
        <v>583</v>
      </c>
      <c r="B1087" s="12" t="s">
        <v>624</v>
      </c>
      <c r="C1087" s="12" t="s">
        <v>87</v>
      </c>
      <c r="D1087" s="14" t="s">
        <v>123</v>
      </c>
      <c r="E1087" s="14"/>
      <c r="F1087" s="15">
        <f>F1088</f>
        <v>0</v>
      </c>
      <c r="G1087" s="15">
        <f t="shared" si="360"/>
        <v>0</v>
      </c>
      <c r="H1087" s="15">
        <f t="shared" si="360"/>
        <v>0</v>
      </c>
      <c r="I1087" s="15">
        <f t="shared" si="360"/>
        <v>0</v>
      </c>
      <c r="J1087" s="15">
        <f t="shared" si="360"/>
        <v>0</v>
      </c>
      <c r="K1087" s="15">
        <f t="shared" si="360"/>
        <v>0</v>
      </c>
      <c r="L1087" s="16"/>
      <c r="M1087" s="16"/>
    </row>
    <row r="1088" spans="1:13" hidden="1" x14ac:dyDescent="0.2">
      <c r="A1088" s="18" t="s">
        <v>176</v>
      </c>
      <c r="B1088" s="12" t="s">
        <v>624</v>
      </c>
      <c r="C1088" s="12" t="s">
        <v>87</v>
      </c>
      <c r="D1088" s="14" t="s">
        <v>123</v>
      </c>
      <c r="E1088" s="14" t="s">
        <v>71</v>
      </c>
      <c r="F1088" s="15">
        <f>'[1]8. разд '!F817</f>
        <v>0</v>
      </c>
      <c r="G1088" s="15">
        <f>'[1]8. разд '!G817</f>
        <v>0</v>
      </c>
      <c r="H1088" s="15">
        <f>'[1]8. разд '!H817</f>
        <v>0</v>
      </c>
      <c r="I1088" s="15">
        <f>'[1]8. разд '!I817</f>
        <v>0</v>
      </c>
      <c r="J1088" s="15">
        <f>'[1]8. разд '!J817</f>
        <v>0</v>
      </c>
      <c r="K1088" s="15">
        <f>'[1]8. разд '!K817</f>
        <v>0</v>
      </c>
      <c r="L1088" s="16"/>
      <c r="M1088" s="16"/>
    </row>
    <row r="1089" spans="1:13" ht="24" hidden="1" x14ac:dyDescent="0.2">
      <c r="A1089" s="35" t="s">
        <v>625</v>
      </c>
      <c r="B1089" s="12" t="s">
        <v>626</v>
      </c>
      <c r="C1089" s="12"/>
      <c r="D1089" s="14"/>
      <c r="E1089" s="14"/>
      <c r="F1089" s="15">
        <f>F1090</f>
        <v>0</v>
      </c>
      <c r="G1089" s="15">
        <f t="shared" ref="G1089:K1092" si="361">G1090</f>
        <v>0</v>
      </c>
      <c r="H1089" s="15">
        <f t="shared" si="361"/>
        <v>0</v>
      </c>
      <c r="I1089" s="15">
        <f t="shared" si="361"/>
        <v>0</v>
      </c>
      <c r="J1089" s="15">
        <f t="shared" si="361"/>
        <v>0</v>
      </c>
      <c r="K1089" s="15">
        <f t="shared" si="361"/>
        <v>0</v>
      </c>
      <c r="L1089" s="16"/>
      <c r="M1089" s="16"/>
    </row>
    <row r="1090" spans="1:13" hidden="1" x14ac:dyDescent="0.2">
      <c r="A1090" s="18" t="s">
        <v>219</v>
      </c>
      <c r="B1090" s="12" t="s">
        <v>627</v>
      </c>
      <c r="C1090" s="12"/>
      <c r="D1090" s="14"/>
      <c r="E1090" s="14"/>
      <c r="F1090" s="15">
        <f>F1091</f>
        <v>0</v>
      </c>
      <c r="G1090" s="15">
        <f t="shared" si="361"/>
        <v>0</v>
      </c>
      <c r="H1090" s="15">
        <f t="shared" si="361"/>
        <v>0</v>
      </c>
      <c r="I1090" s="15">
        <f t="shared" si="361"/>
        <v>0</v>
      </c>
      <c r="J1090" s="15">
        <f t="shared" si="361"/>
        <v>0</v>
      </c>
      <c r="K1090" s="15">
        <f t="shared" si="361"/>
        <v>0</v>
      </c>
      <c r="L1090" s="16"/>
      <c r="M1090" s="16"/>
    </row>
    <row r="1091" spans="1:13" ht="24" hidden="1" x14ac:dyDescent="0.2">
      <c r="A1091" s="18" t="s">
        <v>22</v>
      </c>
      <c r="B1091" s="12" t="s">
        <v>627</v>
      </c>
      <c r="C1091" s="12" t="s">
        <v>87</v>
      </c>
      <c r="D1091" s="14"/>
      <c r="E1091" s="14"/>
      <c r="F1091" s="15">
        <f>F1092</f>
        <v>0</v>
      </c>
      <c r="G1091" s="15">
        <f t="shared" si="361"/>
        <v>0</v>
      </c>
      <c r="H1091" s="15">
        <f t="shared" si="361"/>
        <v>0</v>
      </c>
      <c r="I1091" s="15">
        <f t="shared" si="361"/>
        <v>0</v>
      </c>
      <c r="J1091" s="15">
        <f t="shared" si="361"/>
        <v>0</v>
      </c>
      <c r="K1091" s="15">
        <f t="shared" si="361"/>
        <v>0</v>
      </c>
      <c r="L1091" s="16"/>
      <c r="M1091" s="16"/>
    </row>
    <row r="1092" spans="1:13" hidden="1" x14ac:dyDescent="0.2">
      <c r="A1092" s="18" t="s">
        <v>583</v>
      </c>
      <c r="B1092" s="12" t="s">
        <v>627</v>
      </c>
      <c r="C1092" s="12" t="s">
        <v>87</v>
      </c>
      <c r="D1092" s="14" t="s">
        <v>123</v>
      </c>
      <c r="E1092" s="14"/>
      <c r="F1092" s="15">
        <f>F1093</f>
        <v>0</v>
      </c>
      <c r="G1092" s="15">
        <f t="shared" si="361"/>
        <v>0</v>
      </c>
      <c r="H1092" s="15">
        <f t="shared" si="361"/>
        <v>0</v>
      </c>
      <c r="I1092" s="15">
        <f t="shared" si="361"/>
        <v>0</v>
      </c>
      <c r="J1092" s="15">
        <f t="shared" si="361"/>
        <v>0</v>
      </c>
      <c r="K1092" s="15">
        <f t="shared" si="361"/>
        <v>0</v>
      </c>
      <c r="L1092" s="16"/>
      <c r="M1092" s="16"/>
    </row>
    <row r="1093" spans="1:13" hidden="1" x14ac:dyDescent="0.2">
      <c r="A1093" s="18" t="s">
        <v>176</v>
      </c>
      <c r="B1093" s="12" t="s">
        <v>627</v>
      </c>
      <c r="C1093" s="12" t="s">
        <v>87</v>
      </c>
      <c r="D1093" s="14" t="s">
        <v>123</v>
      </c>
      <c r="E1093" s="14" t="s">
        <v>71</v>
      </c>
      <c r="F1093" s="15">
        <f>'[1]8. разд '!F820</f>
        <v>0</v>
      </c>
      <c r="G1093" s="15">
        <f>'[1]8. разд '!G820</f>
        <v>0</v>
      </c>
      <c r="H1093" s="15">
        <f>'[1]8. разд '!H820</f>
        <v>0</v>
      </c>
      <c r="I1093" s="15">
        <f>'[1]8. разд '!I820</f>
        <v>0</v>
      </c>
      <c r="J1093" s="15">
        <f>'[1]8. разд '!J820</f>
        <v>0</v>
      </c>
      <c r="K1093" s="15">
        <f>'[1]8. разд '!K820</f>
        <v>0</v>
      </c>
      <c r="L1093" s="16"/>
      <c r="M1093" s="16"/>
    </row>
    <row r="1094" spans="1:13" ht="24" x14ac:dyDescent="0.2">
      <c r="A1094" s="18" t="s">
        <v>628</v>
      </c>
      <c r="B1094" s="12" t="s">
        <v>629</v>
      </c>
      <c r="C1094" s="13"/>
      <c r="D1094" s="14"/>
      <c r="E1094" s="14"/>
      <c r="F1094" s="15">
        <f>F1095</f>
        <v>1484000</v>
      </c>
      <c r="G1094" s="15">
        <f t="shared" ref="G1094:K1095" si="362">G1095</f>
        <v>0</v>
      </c>
      <c r="H1094" s="15">
        <f t="shared" si="362"/>
        <v>0</v>
      </c>
      <c r="I1094" s="15">
        <f t="shared" si="362"/>
        <v>0</v>
      </c>
      <c r="J1094" s="15">
        <f t="shared" si="362"/>
        <v>1484000</v>
      </c>
      <c r="K1094" s="15">
        <f t="shared" si="362"/>
        <v>0</v>
      </c>
      <c r="L1094" s="16"/>
      <c r="M1094" s="16"/>
    </row>
    <row r="1095" spans="1:13" ht="36" x14ac:dyDescent="0.2">
      <c r="A1095" s="18" t="s">
        <v>630</v>
      </c>
      <c r="B1095" s="12" t="s">
        <v>631</v>
      </c>
      <c r="C1095" s="13"/>
      <c r="D1095" s="14"/>
      <c r="E1095" s="14"/>
      <c r="F1095" s="15">
        <f>F1096</f>
        <v>1484000</v>
      </c>
      <c r="G1095" s="15">
        <f t="shared" si="362"/>
        <v>0</v>
      </c>
      <c r="H1095" s="15">
        <f t="shared" si="362"/>
        <v>0</v>
      </c>
      <c r="I1095" s="15">
        <f t="shared" si="362"/>
        <v>0</v>
      </c>
      <c r="J1095" s="15">
        <f t="shared" si="362"/>
        <v>1484000</v>
      </c>
      <c r="K1095" s="15">
        <f t="shared" si="362"/>
        <v>0</v>
      </c>
      <c r="L1095" s="16"/>
      <c r="M1095" s="16"/>
    </row>
    <row r="1096" spans="1:13" ht="24" x14ac:dyDescent="0.2">
      <c r="A1096" s="18" t="s">
        <v>22</v>
      </c>
      <c r="B1096" s="12" t="s">
        <v>632</v>
      </c>
      <c r="C1096" s="13">
        <v>600</v>
      </c>
      <c r="D1096" s="14"/>
      <c r="E1096" s="14"/>
      <c r="F1096" s="15">
        <f t="shared" ref="F1096:K1097" si="363">F1097</f>
        <v>1484000</v>
      </c>
      <c r="G1096" s="15">
        <f t="shared" si="363"/>
        <v>0</v>
      </c>
      <c r="H1096" s="15">
        <f t="shared" si="363"/>
        <v>0</v>
      </c>
      <c r="I1096" s="15">
        <f t="shared" si="363"/>
        <v>0</v>
      </c>
      <c r="J1096" s="15">
        <f t="shared" si="363"/>
        <v>1484000</v>
      </c>
      <c r="K1096" s="15">
        <f t="shared" si="363"/>
        <v>0</v>
      </c>
      <c r="L1096" s="16"/>
      <c r="M1096" s="16"/>
    </row>
    <row r="1097" spans="1:13" x14ac:dyDescent="0.2">
      <c r="A1097" s="36" t="s">
        <v>583</v>
      </c>
      <c r="B1097" s="12" t="s">
        <v>632</v>
      </c>
      <c r="C1097" s="13">
        <v>600</v>
      </c>
      <c r="D1097" s="14" t="s">
        <v>123</v>
      </c>
      <c r="E1097" s="14"/>
      <c r="F1097" s="15">
        <f t="shared" si="363"/>
        <v>1484000</v>
      </c>
      <c r="G1097" s="15">
        <f t="shared" si="363"/>
        <v>0</v>
      </c>
      <c r="H1097" s="15">
        <f t="shared" si="363"/>
        <v>0</v>
      </c>
      <c r="I1097" s="15">
        <f t="shared" si="363"/>
        <v>0</v>
      </c>
      <c r="J1097" s="15">
        <f t="shared" si="363"/>
        <v>1484000</v>
      </c>
      <c r="K1097" s="15">
        <f t="shared" si="363"/>
        <v>0</v>
      </c>
      <c r="L1097" s="16"/>
      <c r="M1097" s="16"/>
    </row>
    <row r="1098" spans="1:13" x14ac:dyDescent="0.2">
      <c r="A1098" s="18" t="s">
        <v>633</v>
      </c>
      <c r="B1098" s="12" t="s">
        <v>632</v>
      </c>
      <c r="C1098" s="13">
        <v>600</v>
      </c>
      <c r="D1098" s="14" t="s">
        <v>123</v>
      </c>
      <c r="E1098" s="14" t="s">
        <v>117</v>
      </c>
      <c r="F1098" s="15">
        <f>'[1]8. разд '!F826</f>
        <v>1484000</v>
      </c>
      <c r="G1098" s="15">
        <f>'[1]8. разд '!G826</f>
        <v>0</v>
      </c>
      <c r="H1098" s="15">
        <f>'[1]8. разд '!H826</f>
        <v>0</v>
      </c>
      <c r="I1098" s="15">
        <f>'[1]8. разд '!I826</f>
        <v>0</v>
      </c>
      <c r="J1098" s="15">
        <f>'[1]8. разд '!J826</f>
        <v>1484000</v>
      </c>
      <c r="K1098" s="15">
        <f>'[1]8. разд '!K826</f>
        <v>0</v>
      </c>
      <c r="L1098" s="16"/>
      <c r="M1098" s="16"/>
    </row>
    <row r="1099" spans="1:13" ht="24" x14ac:dyDescent="0.2">
      <c r="A1099" s="18" t="s">
        <v>634</v>
      </c>
      <c r="B1099" s="12" t="s">
        <v>635</v>
      </c>
      <c r="C1099" s="12"/>
      <c r="D1099" s="14"/>
      <c r="E1099" s="14"/>
      <c r="F1099" s="15">
        <f t="shared" ref="F1099:K1099" si="364">F1100+F1121+F1126+F1172+F1177+F1151</f>
        <v>50901991.170000002</v>
      </c>
      <c r="G1099" s="15">
        <f t="shared" si="364"/>
        <v>0</v>
      </c>
      <c r="H1099" s="15">
        <f t="shared" si="364"/>
        <v>0</v>
      </c>
      <c r="I1099" s="15">
        <f t="shared" si="364"/>
        <v>0</v>
      </c>
      <c r="J1099" s="15">
        <f t="shared" si="364"/>
        <v>50901991.170000002</v>
      </c>
      <c r="K1099" s="15">
        <f t="shared" si="364"/>
        <v>0</v>
      </c>
      <c r="L1099" s="16"/>
      <c r="M1099" s="16"/>
    </row>
    <row r="1100" spans="1:13" ht="24" x14ac:dyDescent="0.2">
      <c r="A1100" s="18" t="s">
        <v>636</v>
      </c>
      <c r="B1100" s="12" t="s">
        <v>637</v>
      </c>
      <c r="C1100" s="12"/>
      <c r="D1100" s="14"/>
      <c r="E1100" s="14"/>
      <c r="F1100" s="15">
        <f>F1101+F1105+F1109+F1113+F1117</f>
        <v>19325508.23</v>
      </c>
      <c r="G1100" s="15">
        <f t="shared" ref="G1100:K1100" si="365">G1101+G1105+G1109+G1113+G1117</f>
        <v>0</v>
      </c>
      <c r="H1100" s="15">
        <f t="shared" si="365"/>
        <v>0</v>
      </c>
      <c r="I1100" s="15">
        <f t="shared" si="365"/>
        <v>0</v>
      </c>
      <c r="J1100" s="15">
        <f t="shared" si="365"/>
        <v>19325508.23</v>
      </c>
      <c r="K1100" s="15">
        <f t="shared" si="365"/>
        <v>0</v>
      </c>
      <c r="L1100" s="16"/>
      <c r="M1100" s="16"/>
    </row>
    <row r="1101" spans="1:13" ht="36" x14ac:dyDescent="0.2">
      <c r="A1101" s="18" t="s">
        <v>20</v>
      </c>
      <c r="B1101" s="12" t="s">
        <v>638</v>
      </c>
      <c r="C1101" s="12"/>
      <c r="D1101" s="14"/>
      <c r="E1101" s="14"/>
      <c r="F1101" s="15">
        <f>F1102</f>
        <v>350000</v>
      </c>
      <c r="G1101" s="15">
        <f t="shared" ref="G1101:K1103" si="366">G1102</f>
        <v>0</v>
      </c>
      <c r="H1101" s="15">
        <f t="shared" si="366"/>
        <v>0</v>
      </c>
      <c r="I1101" s="15">
        <f t="shared" si="366"/>
        <v>0</v>
      </c>
      <c r="J1101" s="15">
        <f t="shared" si="366"/>
        <v>350000</v>
      </c>
      <c r="K1101" s="15">
        <f t="shared" si="366"/>
        <v>0</v>
      </c>
      <c r="L1101" s="16"/>
      <c r="M1101" s="16"/>
    </row>
    <row r="1102" spans="1:13" ht="24" x14ac:dyDescent="0.2">
      <c r="A1102" s="18" t="s">
        <v>22</v>
      </c>
      <c r="B1102" s="12" t="s">
        <v>638</v>
      </c>
      <c r="C1102" s="12" t="s">
        <v>87</v>
      </c>
      <c r="D1102" s="14"/>
      <c r="E1102" s="14"/>
      <c r="F1102" s="15">
        <f>F1103</f>
        <v>350000</v>
      </c>
      <c r="G1102" s="15">
        <f t="shared" si="366"/>
        <v>0</v>
      </c>
      <c r="H1102" s="15">
        <f t="shared" si="366"/>
        <v>0</v>
      </c>
      <c r="I1102" s="15">
        <f t="shared" si="366"/>
        <v>0</v>
      </c>
      <c r="J1102" s="15">
        <f t="shared" si="366"/>
        <v>350000</v>
      </c>
      <c r="K1102" s="15">
        <f t="shared" si="366"/>
        <v>0</v>
      </c>
      <c r="L1102" s="16"/>
      <c r="M1102" s="16"/>
    </row>
    <row r="1103" spans="1:13" x14ac:dyDescent="0.2">
      <c r="A1103" s="36" t="s">
        <v>583</v>
      </c>
      <c r="B1103" s="12" t="s">
        <v>638</v>
      </c>
      <c r="C1103" s="12" t="s">
        <v>87</v>
      </c>
      <c r="D1103" s="14" t="s">
        <v>123</v>
      </c>
      <c r="E1103" s="14"/>
      <c r="F1103" s="15">
        <f>F1104</f>
        <v>350000</v>
      </c>
      <c r="G1103" s="15">
        <f t="shared" si="366"/>
        <v>0</v>
      </c>
      <c r="H1103" s="15">
        <f t="shared" si="366"/>
        <v>0</v>
      </c>
      <c r="I1103" s="15">
        <f t="shared" si="366"/>
        <v>0</v>
      </c>
      <c r="J1103" s="15">
        <f t="shared" si="366"/>
        <v>350000</v>
      </c>
      <c r="K1103" s="15">
        <f t="shared" si="366"/>
        <v>0</v>
      </c>
      <c r="L1103" s="16"/>
      <c r="M1103" s="16"/>
    </row>
    <row r="1104" spans="1:13" x14ac:dyDescent="0.2">
      <c r="A1104" s="18" t="s">
        <v>633</v>
      </c>
      <c r="B1104" s="12" t="s">
        <v>638</v>
      </c>
      <c r="C1104" s="12" t="s">
        <v>87</v>
      </c>
      <c r="D1104" s="14" t="s">
        <v>123</v>
      </c>
      <c r="E1104" s="14" t="s">
        <v>117</v>
      </c>
      <c r="F1104" s="15">
        <f>'[1]8. разд '!F830</f>
        <v>350000</v>
      </c>
      <c r="G1104" s="15">
        <f>'[1]8. разд '!G830</f>
        <v>0</v>
      </c>
      <c r="H1104" s="15">
        <f>'[1]8. разд '!H830</f>
        <v>0</v>
      </c>
      <c r="I1104" s="15">
        <f>'[1]8. разд '!I830</f>
        <v>0</v>
      </c>
      <c r="J1104" s="15">
        <f>'[1]8. разд '!J830</f>
        <v>350000</v>
      </c>
      <c r="K1104" s="15">
        <f>'[1]8. разд '!K830</f>
        <v>0</v>
      </c>
      <c r="L1104" s="16"/>
      <c r="M1104" s="16"/>
    </row>
    <row r="1105" spans="1:13" ht="24" x14ac:dyDescent="0.2">
      <c r="A1105" s="19" t="s">
        <v>26</v>
      </c>
      <c r="B1105" s="12" t="s">
        <v>639</v>
      </c>
      <c r="C1105" s="12"/>
      <c r="D1105" s="14"/>
      <c r="E1105" s="14"/>
      <c r="F1105" s="15">
        <f>F1106</f>
        <v>17768808.23</v>
      </c>
      <c r="G1105" s="15">
        <f t="shared" ref="G1105:K1107" si="367">G1106</f>
        <v>0</v>
      </c>
      <c r="H1105" s="15">
        <f t="shared" si="367"/>
        <v>0</v>
      </c>
      <c r="I1105" s="15">
        <f t="shared" si="367"/>
        <v>0</v>
      </c>
      <c r="J1105" s="15">
        <f t="shared" si="367"/>
        <v>17768808.23</v>
      </c>
      <c r="K1105" s="15">
        <f t="shared" si="367"/>
        <v>0</v>
      </c>
      <c r="L1105" s="16"/>
      <c r="M1105" s="16"/>
    </row>
    <row r="1106" spans="1:13" ht="24" x14ac:dyDescent="0.2">
      <c r="A1106" s="18" t="s">
        <v>22</v>
      </c>
      <c r="B1106" s="12" t="s">
        <v>639</v>
      </c>
      <c r="C1106" s="12" t="s">
        <v>87</v>
      </c>
      <c r="D1106" s="14"/>
      <c r="E1106" s="14"/>
      <c r="F1106" s="15">
        <f>F1107</f>
        <v>17768808.23</v>
      </c>
      <c r="G1106" s="15">
        <f t="shared" si="367"/>
        <v>0</v>
      </c>
      <c r="H1106" s="15">
        <f t="shared" si="367"/>
        <v>0</v>
      </c>
      <c r="I1106" s="15">
        <f t="shared" si="367"/>
        <v>0</v>
      </c>
      <c r="J1106" s="15">
        <f t="shared" si="367"/>
        <v>17768808.23</v>
      </c>
      <c r="K1106" s="15">
        <f t="shared" si="367"/>
        <v>0</v>
      </c>
      <c r="L1106" s="16"/>
      <c r="M1106" s="16"/>
    </row>
    <row r="1107" spans="1:13" x14ac:dyDescent="0.2">
      <c r="A1107" s="18" t="s">
        <v>583</v>
      </c>
      <c r="B1107" s="12" t="s">
        <v>639</v>
      </c>
      <c r="C1107" s="12" t="s">
        <v>87</v>
      </c>
      <c r="D1107" s="14" t="s">
        <v>123</v>
      </c>
      <c r="E1107" s="14"/>
      <c r="F1107" s="15">
        <f>F1108</f>
        <v>17768808.23</v>
      </c>
      <c r="G1107" s="15">
        <f t="shared" si="367"/>
        <v>0</v>
      </c>
      <c r="H1107" s="15">
        <f t="shared" si="367"/>
        <v>0</v>
      </c>
      <c r="I1107" s="15">
        <f t="shared" si="367"/>
        <v>0</v>
      </c>
      <c r="J1107" s="15">
        <f t="shared" si="367"/>
        <v>17768808.23</v>
      </c>
      <c r="K1107" s="15">
        <f t="shared" si="367"/>
        <v>0</v>
      </c>
      <c r="L1107" s="16"/>
      <c r="M1107" s="16"/>
    </row>
    <row r="1108" spans="1:13" x14ac:dyDescent="0.2">
      <c r="A1108" s="18" t="s">
        <v>633</v>
      </c>
      <c r="B1108" s="12" t="s">
        <v>639</v>
      </c>
      <c r="C1108" s="12" t="s">
        <v>87</v>
      </c>
      <c r="D1108" s="14" t="s">
        <v>123</v>
      </c>
      <c r="E1108" s="14" t="s">
        <v>117</v>
      </c>
      <c r="F1108" s="15">
        <f>'[1]8. разд '!F832</f>
        <v>17768808.23</v>
      </c>
      <c r="G1108" s="15">
        <f>'[1]8. разд '!G832</f>
        <v>0</v>
      </c>
      <c r="H1108" s="15">
        <f>'[1]8. разд '!H832</f>
        <v>0</v>
      </c>
      <c r="I1108" s="15">
        <f>'[1]8. разд '!I832</f>
        <v>0</v>
      </c>
      <c r="J1108" s="15">
        <f>'[1]8. разд '!J832</f>
        <v>17768808.23</v>
      </c>
      <c r="K1108" s="15">
        <f>'[1]8. разд '!K832</f>
        <v>0</v>
      </c>
      <c r="L1108" s="16"/>
      <c r="M1108" s="16"/>
    </row>
    <row r="1109" spans="1:13" ht="24" x14ac:dyDescent="0.2">
      <c r="A1109" s="19" t="s">
        <v>28</v>
      </c>
      <c r="B1109" s="12" t="s">
        <v>640</v>
      </c>
      <c r="C1109" s="12"/>
      <c r="D1109" s="14"/>
      <c r="E1109" s="14"/>
      <c r="F1109" s="15">
        <f>F1110</f>
        <v>50000</v>
      </c>
      <c r="G1109" s="15">
        <f t="shared" ref="G1109:K1111" si="368">G1110</f>
        <v>0</v>
      </c>
      <c r="H1109" s="15">
        <f t="shared" si="368"/>
        <v>0</v>
      </c>
      <c r="I1109" s="15">
        <f t="shared" si="368"/>
        <v>0</v>
      </c>
      <c r="J1109" s="15">
        <f t="shared" si="368"/>
        <v>50000</v>
      </c>
      <c r="K1109" s="15">
        <f t="shared" si="368"/>
        <v>0</v>
      </c>
      <c r="L1109" s="16"/>
      <c r="M1109" s="16"/>
    </row>
    <row r="1110" spans="1:13" ht="24" x14ac:dyDescent="0.2">
      <c r="A1110" s="18" t="s">
        <v>22</v>
      </c>
      <c r="B1110" s="12" t="s">
        <v>640</v>
      </c>
      <c r="C1110" s="12" t="s">
        <v>87</v>
      </c>
      <c r="D1110" s="14"/>
      <c r="E1110" s="14"/>
      <c r="F1110" s="15">
        <f>F1111</f>
        <v>50000</v>
      </c>
      <c r="G1110" s="15">
        <f t="shared" si="368"/>
        <v>0</v>
      </c>
      <c r="H1110" s="15">
        <f t="shared" si="368"/>
        <v>0</v>
      </c>
      <c r="I1110" s="15">
        <f t="shared" si="368"/>
        <v>0</v>
      </c>
      <c r="J1110" s="15">
        <f t="shared" si="368"/>
        <v>50000</v>
      </c>
      <c r="K1110" s="15">
        <f t="shared" si="368"/>
        <v>0</v>
      </c>
      <c r="L1110" s="16"/>
      <c r="M1110" s="16"/>
    </row>
    <row r="1111" spans="1:13" x14ac:dyDescent="0.2">
      <c r="A1111" s="18" t="s">
        <v>583</v>
      </c>
      <c r="B1111" s="12" t="s">
        <v>640</v>
      </c>
      <c r="C1111" s="12" t="s">
        <v>87</v>
      </c>
      <c r="D1111" s="14" t="s">
        <v>123</v>
      </c>
      <c r="E1111" s="14"/>
      <c r="F1111" s="15">
        <f>F1112</f>
        <v>50000</v>
      </c>
      <c r="G1111" s="15">
        <f t="shared" si="368"/>
        <v>0</v>
      </c>
      <c r="H1111" s="15">
        <f t="shared" si="368"/>
        <v>0</v>
      </c>
      <c r="I1111" s="15">
        <f t="shared" si="368"/>
        <v>0</v>
      </c>
      <c r="J1111" s="15">
        <f t="shared" si="368"/>
        <v>50000</v>
      </c>
      <c r="K1111" s="15">
        <f t="shared" si="368"/>
        <v>0</v>
      </c>
      <c r="L1111" s="16"/>
      <c r="M1111" s="16"/>
    </row>
    <row r="1112" spans="1:13" x14ac:dyDescent="0.2">
      <c r="A1112" s="18" t="s">
        <v>633</v>
      </c>
      <c r="B1112" s="12" t="s">
        <v>640</v>
      </c>
      <c r="C1112" s="12" t="s">
        <v>87</v>
      </c>
      <c r="D1112" s="14" t="s">
        <v>123</v>
      </c>
      <c r="E1112" s="14" t="s">
        <v>117</v>
      </c>
      <c r="F1112" s="15">
        <f>'[1]8. разд '!F834</f>
        <v>50000</v>
      </c>
      <c r="G1112" s="15">
        <f>'[1]8. разд '!G834</f>
        <v>0</v>
      </c>
      <c r="H1112" s="15">
        <f>'[1]8. разд '!H834</f>
        <v>0</v>
      </c>
      <c r="I1112" s="15">
        <f>'[1]8. разд '!I834</f>
        <v>0</v>
      </c>
      <c r="J1112" s="15">
        <f>'[1]8. разд '!J834</f>
        <v>50000</v>
      </c>
      <c r="K1112" s="15">
        <f>'[1]8. разд '!K834</f>
        <v>0</v>
      </c>
      <c r="L1112" s="16"/>
      <c r="M1112" s="16"/>
    </row>
    <row r="1113" spans="1:13" ht="24" hidden="1" x14ac:dyDescent="0.2">
      <c r="A1113" s="19" t="s">
        <v>30</v>
      </c>
      <c r="B1113" s="12" t="s">
        <v>641</v>
      </c>
      <c r="C1113" s="12"/>
      <c r="D1113" s="14"/>
      <c r="E1113" s="14"/>
      <c r="F1113" s="15">
        <f>F1114</f>
        <v>0</v>
      </c>
      <c r="G1113" s="15">
        <f t="shared" ref="G1113:K1115" si="369">G1114</f>
        <v>0</v>
      </c>
      <c r="H1113" s="15">
        <f t="shared" si="369"/>
        <v>0</v>
      </c>
      <c r="I1113" s="15">
        <f t="shared" si="369"/>
        <v>0</v>
      </c>
      <c r="J1113" s="15">
        <f t="shared" si="369"/>
        <v>0</v>
      </c>
      <c r="K1113" s="15">
        <f t="shared" si="369"/>
        <v>0</v>
      </c>
      <c r="L1113" s="16"/>
      <c r="M1113" s="16"/>
    </row>
    <row r="1114" spans="1:13" ht="24" hidden="1" x14ac:dyDescent="0.2">
      <c r="A1114" s="18" t="s">
        <v>22</v>
      </c>
      <c r="B1114" s="12" t="s">
        <v>641</v>
      </c>
      <c r="C1114" s="12" t="s">
        <v>87</v>
      </c>
      <c r="D1114" s="14"/>
      <c r="E1114" s="14"/>
      <c r="F1114" s="15">
        <f>F1115</f>
        <v>0</v>
      </c>
      <c r="G1114" s="15">
        <f t="shared" si="369"/>
        <v>0</v>
      </c>
      <c r="H1114" s="15">
        <f t="shared" si="369"/>
        <v>0</v>
      </c>
      <c r="I1114" s="15">
        <f t="shared" si="369"/>
        <v>0</v>
      </c>
      <c r="J1114" s="15">
        <f t="shared" si="369"/>
        <v>0</v>
      </c>
      <c r="K1114" s="15">
        <f t="shared" si="369"/>
        <v>0</v>
      </c>
      <c r="L1114" s="16"/>
      <c r="M1114" s="16"/>
    </row>
    <row r="1115" spans="1:13" hidden="1" x14ac:dyDescent="0.2">
      <c r="A1115" s="18" t="s">
        <v>583</v>
      </c>
      <c r="B1115" s="12" t="s">
        <v>641</v>
      </c>
      <c r="C1115" s="12" t="s">
        <v>87</v>
      </c>
      <c r="D1115" s="14" t="s">
        <v>123</v>
      </c>
      <c r="E1115" s="14"/>
      <c r="F1115" s="15">
        <f>F1116</f>
        <v>0</v>
      </c>
      <c r="G1115" s="15">
        <f t="shared" si="369"/>
        <v>0</v>
      </c>
      <c r="H1115" s="15">
        <f t="shared" si="369"/>
        <v>0</v>
      </c>
      <c r="I1115" s="15">
        <f t="shared" si="369"/>
        <v>0</v>
      </c>
      <c r="J1115" s="15">
        <f t="shared" si="369"/>
        <v>0</v>
      </c>
      <c r="K1115" s="15">
        <f t="shared" si="369"/>
        <v>0</v>
      </c>
      <c r="L1115" s="16"/>
      <c r="M1115" s="16"/>
    </row>
    <row r="1116" spans="1:13" hidden="1" x14ac:dyDescent="0.2">
      <c r="A1116" s="18" t="s">
        <v>633</v>
      </c>
      <c r="B1116" s="12" t="s">
        <v>641</v>
      </c>
      <c r="C1116" s="12" t="s">
        <v>87</v>
      </c>
      <c r="D1116" s="14" t="s">
        <v>123</v>
      </c>
      <c r="E1116" s="14" t="s">
        <v>117</v>
      </c>
      <c r="F1116" s="15">
        <f>'[1]8. разд '!F836</f>
        <v>0</v>
      </c>
      <c r="G1116" s="15">
        <f>'[1]8. разд '!G836</f>
        <v>0</v>
      </c>
      <c r="H1116" s="15">
        <f>'[1]8. разд '!H836</f>
        <v>0</v>
      </c>
      <c r="I1116" s="15">
        <f>'[1]8. разд '!I836</f>
        <v>0</v>
      </c>
      <c r="J1116" s="15">
        <f>'[1]8. разд '!J836</f>
        <v>0</v>
      </c>
      <c r="K1116" s="15">
        <f>'[1]8. разд '!K836</f>
        <v>0</v>
      </c>
      <c r="L1116" s="16"/>
      <c r="M1116" s="16"/>
    </row>
    <row r="1117" spans="1:13" ht="24" x14ac:dyDescent="0.2">
      <c r="A1117" s="19" t="s">
        <v>32</v>
      </c>
      <c r="B1117" s="12" t="s">
        <v>642</v>
      </c>
      <c r="C1117" s="12"/>
      <c r="D1117" s="14"/>
      <c r="E1117" s="14"/>
      <c r="F1117" s="15">
        <f>F1118</f>
        <v>1156700</v>
      </c>
      <c r="G1117" s="15">
        <f t="shared" ref="G1117:K1119" si="370">G1118</f>
        <v>0</v>
      </c>
      <c r="H1117" s="15">
        <f t="shared" si="370"/>
        <v>0</v>
      </c>
      <c r="I1117" s="15">
        <f t="shared" si="370"/>
        <v>0</v>
      </c>
      <c r="J1117" s="15">
        <f t="shared" si="370"/>
        <v>1156700</v>
      </c>
      <c r="K1117" s="15">
        <f t="shared" si="370"/>
        <v>0</v>
      </c>
      <c r="L1117" s="16"/>
      <c r="M1117" s="16"/>
    </row>
    <row r="1118" spans="1:13" ht="24" x14ac:dyDescent="0.2">
      <c r="A1118" s="18" t="s">
        <v>22</v>
      </c>
      <c r="B1118" s="12" t="s">
        <v>642</v>
      </c>
      <c r="C1118" s="12" t="s">
        <v>87</v>
      </c>
      <c r="D1118" s="14"/>
      <c r="E1118" s="14"/>
      <c r="F1118" s="15">
        <f>F1119</f>
        <v>1156700</v>
      </c>
      <c r="G1118" s="15">
        <f t="shared" si="370"/>
        <v>0</v>
      </c>
      <c r="H1118" s="15">
        <f t="shared" si="370"/>
        <v>0</v>
      </c>
      <c r="I1118" s="15">
        <f t="shared" si="370"/>
        <v>0</v>
      </c>
      <c r="J1118" s="15">
        <f t="shared" si="370"/>
        <v>1156700</v>
      </c>
      <c r="K1118" s="15">
        <f t="shared" si="370"/>
        <v>0</v>
      </c>
      <c r="L1118" s="16"/>
      <c r="M1118" s="16"/>
    </row>
    <row r="1119" spans="1:13" x14ac:dyDescent="0.2">
      <c r="A1119" s="18" t="s">
        <v>583</v>
      </c>
      <c r="B1119" s="12" t="s">
        <v>642</v>
      </c>
      <c r="C1119" s="12" t="s">
        <v>87</v>
      </c>
      <c r="D1119" s="14" t="s">
        <v>123</v>
      </c>
      <c r="E1119" s="14"/>
      <c r="F1119" s="15">
        <f>F1120</f>
        <v>1156700</v>
      </c>
      <c r="G1119" s="15">
        <f t="shared" si="370"/>
        <v>0</v>
      </c>
      <c r="H1119" s="15">
        <f t="shared" si="370"/>
        <v>0</v>
      </c>
      <c r="I1119" s="15">
        <f t="shared" si="370"/>
        <v>0</v>
      </c>
      <c r="J1119" s="15">
        <f t="shared" si="370"/>
        <v>1156700</v>
      </c>
      <c r="K1119" s="15">
        <f t="shared" si="370"/>
        <v>0</v>
      </c>
      <c r="L1119" s="16"/>
      <c r="M1119" s="16"/>
    </row>
    <row r="1120" spans="1:13" x14ac:dyDescent="0.2">
      <c r="A1120" s="18" t="s">
        <v>633</v>
      </c>
      <c r="B1120" s="12" t="s">
        <v>642</v>
      </c>
      <c r="C1120" s="12" t="s">
        <v>87</v>
      </c>
      <c r="D1120" s="14" t="s">
        <v>123</v>
      </c>
      <c r="E1120" s="14" t="s">
        <v>117</v>
      </c>
      <c r="F1120" s="15">
        <f>'[1]8. разд '!F838</f>
        <v>1156700</v>
      </c>
      <c r="G1120" s="15">
        <f>'[1]8. разд '!G838</f>
        <v>0</v>
      </c>
      <c r="H1120" s="15">
        <f>'[1]8. разд '!H838</f>
        <v>0</v>
      </c>
      <c r="I1120" s="15">
        <f>'[1]8. разд '!I838</f>
        <v>0</v>
      </c>
      <c r="J1120" s="15">
        <f>'[1]8. разд '!J838</f>
        <v>1156700</v>
      </c>
      <c r="K1120" s="15">
        <f>'[1]8. разд '!K838</f>
        <v>0</v>
      </c>
      <c r="L1120" s="16"/>
      <c r="M1120" s="16"/>
    </row>
    <row r="1121" spans="1:13" ht="24" hidden="1" x14ac:dyDescent="0.2">
      <c r="A1121" s="18" t="s">
        <v>643</v>
      </c>
      <c r="B1121" s="12" t="s">
        <v>644</v>
      </c>
      <c r="C1121" s="12"/>
      <c r="D1121" s="14"/>
      <c r="E1121" s="14"/>
      <c r="F1121" s="15">
        <f>F1122</f>
        <v>0</v>
      </c>
      <c r="G1121" s="15">
        <f t="shared" ref="G1121:K1124" si="371">G1122</f>
        <v>0</v>
      </c>
      <c r="H1121" s="15">
        <f t="shared" si="371"/>
        <v>0</v>
      </c>
      <c r="I1121" s="15">
        <f t="shared" si="371"/>
        <v>0</v>
      </c>
      <c r="J1121" s="15">
        <f t="shared" si="371"/>
        <v>0</v>
      </c>
      <c r="K1121" s="15">
        <f t="shared" si="371"/>
        <v>0</v>
      </c>
      <c r="L1121" s="16"/>
      <c r="M1121" s="16"/>
    </row>
    <row r="1122" spans="1:13" hidden="1" x14ac:dyDescent="0.2">
      <c r="A1122" s="18" t="s">
        <v>219</v>
      </c>
      <c r="B1122" s="12" t="s">
        <v>645</v>
      </c>
      <c r="C1122" s="12"/>
      <c r="D1122" s="14"/>
      <c r="E1122" s="14"/>
      <c r="F1122" s="15">
        <f>F1123</f>
        <v>0</v>
      </c>
      <c r="G1122" s="15">
        <f t="shared" si="371"/>
        <v>0</v>
      </c>
      <c r="H1122" s="15">
        <f t="shared" si="371"/>
        <v>0</v>
      </c>
      <c r="I1122" s="15">
        <f t="shared" si="371"/>
        <v>0</v>
      </c>
      <c r="J1122" s="15">
        <f t="shared" si="371"/>
        <v>0</v>
      </c>
      <c r="K1122" s="15">
        <f t="shared" si="371"/>
        <v>0</v>
      </c>
      <c r="L1122" s="16"/>
      <c r="M1122" s="16"/>
    </row>
    <row r="1123" spans="1:13" ht="24" hidden="1" x14ac:dyDescent="0.2">
      <c r="A1123" s="18" t="s">
        <v>22</v>
      </c>
      <c r="B1123" s="12" t="s">
        <v>645</v>
      </c>
      <c r="C1123" s="12" t="s">
        <v>87</v>
      </c>
      <c r="D1123" s="14"/>
      <c r="E1123" s="14"/>
      <c r="F1123" s="15">
        <f>F1124</f>
        <v>0</v>
      </c>
      <c r="G1123" s="15">
        <f t="shared" si="371"/>
        <v>0</v>
      </c>
      <c r="H1123" s="15">
        <f t="shared" si="371"/>
        <v>0</v>
      </c>
      <c r="I1123" s="15">
        <f t="shared" si="371"/>
        <v>0</v>
      </c>
      <c r="J1123" s="15">
        <f t="shared" si="371"/>
        <v>0</v>
      </c>
      <c r="K1123" s="15">
        <f t="shared" si="371"/>
        <v>0</v>
      </c>
      <c r="L1123" s="16"/>
      <c r="M1123" s="16"/>
    </row>
    <row r="1124" spans="1:13" hidden="1" x14ac:dyDescent="0.2">
      <c r="A1124" s="36" t="s">
        <v>583</v>
      </c>
      <c r="B1124" s="12" t="s">
        <v>645</v>
      </c>
      <c r="C1124" s="12" t="s">
        <v>87</v>
      </c>
      <c r="D1124" s="14" t="s">
        <v>123</v>
      </c>
      <c r="E1124" s="14"/>
      <c r="F1124" s="15">
        <f>F1125</f>
        <v>0</v>
      </c>
      <c r="G1124" s="15">
        <f t="shared" si="371"/>
        <v>0</v>
      </c>
      <c r="H1124" s="15">
        <f t="shared" si="371"/>
        <v>0</v>
      </c>
      <c r="I1124" s="15">
        <f t="shared" si="371"/>
        <v>0</v>
      </c>
      <c r="J1124" s="15">
        <f t="shared" si="371"/>
        <v>0</v>
      </c>
      <c r="K1124" s="15">
        <f t="shared" si="371"/>
        <v>0</v>
      </c>
      <c r="L1124" s="16"/>
      <c r="M1124" s="16"/>
    </row>
    <row r="1125" spans="1:13" hidden="1" x14ac:dyDescent="0.2">
      <c r="A1125" s="18" t="s">
        <v>633</v>
      </c>
      <c r="B1125" s="12" t="s">
        <v>645</v>
      </c>
      <c r="C1125" s="12" t="s">
        <v>87</v>
      </c>
      <c r="D1125" s="14" t="s">
        <v>123</v>
      </c>
      <c r="E1125" s="14" t="s">
        <v>117</v>
      </c>
      <c r="F1125" s="15">
        <f>'[1]8. разд '!F841</f>
        <v>0</v>
      </c>
      <c r="G1125" s="15">
        <f>'[1]8. разд '!G841</f>
        <v>0</v>
      </c>
      <c r="H1125" s="15">
        <f>'[1]8. разд '!H841</f>
        <v>0</v>
      </c>
      <c r="I1125" s="15">
        <f>'[1]8. разд '!I841</f>
        <v>0</v>
      </c>
      <c r="J1125" s="15">
        <f>'[1]8. разд '!J841</f>
        <v>0</v>
      </c>
      <c r="K1125" s="15">
        <f>'[1]8. разд '!K841</f>
        <v>0</v>
      </c>
      <c r="L1125" s="16"/>
      <c r="M1125" s="16"/>
    </row>
    <row r="1126" spans="1:13" ht="24" x14ac:dyDescent="0.2">
      <c r="A1126" s="18" t="s">
        <v>646</v>
      </c>
      <c r="B1126" s="12" t="s">
        <v>647</v>
      </c>
      <c r="C1126" s="12"/>
      <c r="D1126" s="14"/>
      <c r="E1126" s="14"/>
      <c r="F1126" s="15">
        <f>F1131+F1127+F1147+F1135+F1139+F1143</f>
        <v>17041251.990000002</v>
      </c>
      <c r="G1126" s="15">
        <f t="shared" ref="G1126:K1126" si="372">G1131+G1127+G1147+G1135+G1139+G1143</f>
        <v>0</v>
      </c>
      <c r="H1126" s="15">
        <f t="shared" si="372"/>
        <v>0</v>
      </c>
      <c r="I1126" s="15">
        <f t="shared" si="372"/>
        <v>0</v>
      </c>
      <c r="J1126" s="15">
        <f t="shared" si="372"/>
        <v>17041251.990000002</v>
      </c>
      <c r="K1126" s="15">
        <f t="shared" si="372"/>
        <v>0</v>
      </c>
      <c r="L1126" s="16"/>
      <c r="M1126" s="16"/>
    </row>
    <row r="1127" spans="1:13" ht="36" x14ac:dyDescent="0.2">
      <c r="A1127" s="18" t="s">
        <v>20</v>
      </c>
      <c r="B1127" s="12" t="s">
        <v>648</v>
      </c>
      <c r="C1127" s="12"/>
      <c r="D1127" s="14"/>
      <c r="E1127" s="14"/>
      <c r="F1127" s="15">
        <f>F1128</f>
        <v>411000</v>
      </c>
      <c r="G1127" s="15">
        <f t="shared" ref="G1127:K1129" si="373">G1128</f>
        <v>0</v>
      </c>
      <c r="H1127" s="15">
        <f t="shared" si="373"/>
        <v>0</v>
      </c>
      <c r="I1127" s="15">
        <f t="shared" si="373"/>
        <v>0</v>
      </c>
      <c r="J1127" s="15">
        <f t="shared" si="373"/>
        <v>411000</v>
      </c>
      <c r="K1127" s="15">
        <f t="shared" si="373"/>
        <v>0</v>
      </c>
      <c r="L1127" s="16"/>
      <c r="M1127" s="16"/>
    </row>
    <row r="1128" spans="1:13" ht="24" x14ac:dyDescent="0.2">
      <c r="A1128" s="18" t="s">
        <v>22</v>
      </c>
      <c r="B1128" s="12" t="s">
        <v>648</v>
      </c>
      <c r="C1128" s="12" t="s">
        <v>87</v>
      </c>
      <c r="D1128" s="14"/>
      <c r="E1128" s="14"/>
      <c r="F1128" s="15">
        <f>F1129</f>
        <v>411000</v>
      </c>
      <c r="G1128" s="15">
        <f t="shared" si="373"/>
        <v>0</v>
      </c>
      <c r="H1128" s="15">
        <f t="shared" si="373"/>
        <v>0</v>
      </c>
      <c r="I1128" s="15">
        <f t="shared" si="373"/>
        <v>0</v>
      </c>
      <c r="J1128" s="15">
        <f t="shared" si="373"/>
        <v>411000</v>
      </c>
      <c r="K1128" s="15">
        <f t="shared" si="373"/>
        <v>0</v>
      </c>
      <c r="L1128" s="16"/>
      <c r="M1128" s="16"/>
    </row>
    <row r="1129" spans="1:13" x14ac:dyDescent="0.2">
      <c r="A1129" s="36" t="s">
        <v>583</v>
      </c>
      <c r="B1129" s="12" t="s">
        <v>648</v>
      </c>
      <c r="C1129" s="12" t="s">
        <v>87</v>
      </c>
      <c r="D1129" s="14" t="s">
        <v>123</v>
      </c>
      <c r="E1129" s="14"/>
      <c r="F1129" s="15">
        <f>F1130</f>
        <v>411000</v>
      </c>
      <c r="G1129" s="15">
        <f t="shared" si="373"/>
        <v>0</v>
      </c>
      <c r="H1129" s="15">
        <f t="shared" si="373"/>
        <v>0</v>
      </c>
      <c r="I1129" s="15">
        <f t="shared" si="373"/>
        <v>0</v>
      </c>
      <c r="J1129" s="15">
        <f t="shared" si="373"/>
        <v>411000</v>
      </c>
      <c r="K1129" s="15">
        <f t="shared" si="373"/>
        <v>0</v>
      </c>
      <c r="L1129" s="16"/>
      <c r="M1129" s="16"/>
    </row>
    <row r="1130" spans="1:13" x14ac:dyDescent="0.2">
      <c r="A1130" s="18" t="s">
        <v>633</v>
      </c>
      <c r="B1130" s="12" t="s">
        <v>648</v>
      </c>
      <c r="C1130" s="12" t="s">
        <v>87</v>
      </c>
      <c r="D1130" s="14" t="s">
        <v>123</v>
      </c>
      <c r="E1130" s="14" t="s">
        <v>117</v>
      </c>
      <c r="F1130" s="15">
        <f>'[1]8. разд '!F844</f>
        <v>411000</v>
      </c>
      <c r="G1130" s="15">
        <f>'[1]8. разд '!G844</f>
        <v>0</v>
      </c>
      <c r="H1130" s="15">
        <f>'[1]8. разд '!H844</f>
        <v>0</v>
      </c>
      <c r="I1130" s="15">
        <f>'[1]8. разд '!I844</f>
        <v>0</v>
      </c>
      <c r="J1130" s="15">
        <f>'[1]8. разд '!J844</f>
        <v>411000</v>
      </c>
      <c r="K1130" s="15">
        <f>'[1]8. разд '!K844</f>
        <v>0</v>
      </c>
      <c r="L1130" s="16"/>
      <c r="M1130" s="16"/>
    </row>
    <row r="1131" spans="1:13" ht="24" x14ac:dyDescent="0.2">
      <c r="A1131" s="19" t="s">
        <v>26</v>
      </c>
      <c r="B1131" s="12" t="s">
        <v>649</v>
      </c>
      <c r="C1131" s="12"/>
      <c r="D1131" s="14"/>
      <c r="E1131" s="14"/>
      <c r="F1131" s="15">
        <f>F1132</f>
        <v>12298650.99</v>
      </c>
      <c r="G1131" s="15">
        <f t="shared" ref="G1131:K1133" si="374">G1132</f>
        <v>0</v>
      </c>
      <c r="H1131" s="15">
        <f t="shared" si="374"/>
        <v>0</v>
      </c>
      <c r="I1131" s="15">
        <f t="shared" si="374"/>
        <v>0</v>
      </c>
      <c r="J1131" s="15">
        <f t="shared" si="374"/>
        <v>12298650.99</v>
      </c>
      <c r="K1131" s="15">
        <f t="shared" si="374"/>
        <v>0</v>
      </c>
      <c r="L1131" s="16"/>
      <c r="M1131" s="16"/>
    </row>
    <row r="1132" spans="1:13" ht="24" x14ac:dyDescent="0.2">
      <c r="A1132" s="18" t="s">
        <v>22</v>
      </c>
      <c r="B1132" s="12" t="s">
        <v>649</v>
      </c>
      <c r="C1132" s="12" t="s">
        <v>87</v>
      </c>
      <c r="D1132" s="14"/>
      <c r="E1132" s="14"/>
      <c r="F1132" s="15">
        <f>F1133</f>
        <v>12298650.99</v>
      </c>
      <c r="G1132" s="15">
        <f t="shared" si="374"/>
        <v>0</v>
      </c>
      <c r="H1132" s="15">
        <f t="shared" si="374"/>
        <v>0</v>
      </c>
      <c r="I1132" s="15">
        <f t="shared" si="374"/>
        <v>0</v>
      </c>
      <c r="J1132" s="15">
        <f t="shared" si="374"/>
        <v>12298650.99</v>
      </c>
      <c r="K1132" s="15">
        <f t="shared" si="374"/>
        <v>0</v>
      </c>
      <c r="L1132" s="16"/>
      <c r="M1132" s="16"/>
    </row>
    <row r="1133" spans="1:13" x14ac:dyDescent="0.2">
      <c r="A1133" s="18" t="s">
        <v>583</v>
      </c>
      <c r="B1133" s="12" t="s">
        <v>649</v>
      </c>
      <c r="C1133" s="12" t="s">
        <v>87</v>
      </c>
      <c r="D1133" s="14" t="s">
        <v>123</v>
      </c>
      <c r="E1133" s="14"/>
      <c r="F1133" s="15">
        <f>F1134</f>
        <v>12298650.99</v>
      </c>
      <c r="G1133" s="15">
        <f t="shared" si="374"/>
        <v>0</v>
      </c>
      <c r="H1133" s="15">
        <f t="shared" si="374"/>
        <v>0</v>
      </c>
      <c r="I1133" s="15">
        <f t="shared" si="374"/>
        <v>0</v>
      </c>
      <c r="J1133" s="15">
        <f t="shared" si="374"/>
        <v>12298650.99</v>
      </c>
      <c r="K1133" s="15">
        <f t="shared" si="374"/>
        <v>0</v>
      </c>
      <c r="L1133" s="16"/>
      <c r="M1133" s="16"/>
    </row>
    <row r="1134" spans="1:13" x14ac:dyDescent="0.2">
      <c r="A1134" s="18" t="s">
        <v>633</v>
      </c>
      <c r="B1134" s="12" t="s">
        <v>649</v>
      </c>
      <c r="C1134" s="12" t="s">
        <v>87</v>
      </c>
      <c r="D1134" s="14" t="s">
        <v>123</v>
      </c>
      <c r="E1134" s="14" t="s">
        <v>117</v>
      </c>
      <c r="F1134" s="15">
        <f>'[1]8. разд '!F846</f>
        <v>12298650.99</v>
      </c>
      <c r="G1134" s="15">
        <f>'[1]8. разд '!G846</f>
        <v>0</v>
      </c>
      <c r="H1134" s="15">
        <f>'[1]8. разд '!H846</f>
        <v>0</v>
      </c>
      <c r="I1134" s="15">
        <f>'[1]8. разд '!I846</f>
        <v>0</v>
      </c>
      <c r="J1134" s="15">
        <f>'[1]8. разд '!J846</f>
        <v>12298650.99</v>
      </c>
      <c r="K1134" s="15">
        <f>'[1]8. разд '!K846</f>
        <v>0</v>
      </c>
      <c r="L1134" s="16"/>
      <c r="M1134" s="16"/>
    </row>
    <row r="1135" spans="1:13" ht="24" x14ac:dyDescent="0.2">
      <c r="A1135" s="19" t="s">
        <v>28</v>
      </c>
      <c r="B1135" s="12" t="s">
        <v>650</v>
      </c>
      <c r="C1135" s="12"/>
      <c r="D1135" s="14"/>
      <c r="E1135" s="14"/>
      <c r="F1135" s="15">
        <f>F1136</f>
        <v>350900</v>
      </c>
      <c r="G1135" s="15">
        <f t="shared" ref="G1135:K1137" si="375">G1136</f>
        <v>0</v>
      </c>
      <c r="H1135" s="15">
        <f t="shared" si="375"/>
        <v>0</v>
      </c>
      <c r="I1135" s="15">
        <f t="shared" si="375"/>
        <v>0</v>
      </c>
      <c r="J1135" s="15">
        <f t="shared" si="375"/>
        <v>350900</v>
      </c>
      <c r="K1135" s="15">
        <f t="shared" si="375"/>
        <v>0</v>
      </c>
      <c r="L1135" s="16"/>
      <c r="M1135" s="16"/>
    </row>
    <row r="1136" spans="1:13" ht="24" x14ac:dyDescent="0.2">
      <c r="A1136" s="18" t="s">
        <v>22</v>
      </c>
      <c r="B1136" s="12" t="s">
        <v>650</v>
      </c>
      <c r="C1136" s="12" t="s">
        <v>87</v>
      </c>
      <c r="D1136" s="14"/>
      <c r="E1136" s="14"/>
      <c r="F1136" s="15">
        <f>F1137</f>
        <v>350900</v>
      </c>
      <c r="G1136" s="15">
        <f t="shared" si="375"/>
        <v>0</v>
      </c>
      <c r="H1136" s="15">
        <f t="shared" si="375"/>
        <v>0</v>
      </c>
      <c r="I1136" s="15">
        <f t="shared" si="375"/>
        <v>0</v>
      </c>
      <c r="J1136" s="15">
        <f t="shared" si="375"/>
        <v>350900</v>
      </c>
      <c r="K1136" s="15">
        <f t="shared" si="375"/>
        <v>0</v>
      </c>
      <c r="L1136" s="16"/>
      <c r="M1136" s="16"/>
    </row>
    <row r="1137" spans="1:13" x14ac:dyDescent="0.2">
      <c r="A1137" s="18" t="s">
        <v>583</v>
      </c>
      <c r="B1137" s="12" t="s">
        <v>650</v>
      </c>
      <c r="C1137" s="12" t="s">
        <v>87</v>
      </c>
      <c r="D1137" s="14" t="s">
        <v>123</v>
      </c>
      <c r="E1137" s="14"/>
      <c r="F1137" s="15">
        <f>F1138</f>
        <v>350900</v>
      </c>
      <c r="G1137" s="15">
        <f t="shared" si="375"/>
        <v>0</v>
      </c>
      <c r="H1137" s="15">
        <f t="shared" si="375"/>
        <v>0</v>
      </c>
      <c r="I1137" s="15">
        <f t="shared" si="375"/>
        <v>0</v>
      </c>
      <c r="J1137" s="15">
        <f t="shared" si="375"/>
        <v>350900</v>
      </c>
      <c r="K1137" s="15">
        <f t="shared" si="375"/>
        <v>0</v>
      </c>
      <c r="L1137" s="16"/>
      <c r="M1137" s="16"/>
    </row>
    <row r="1138" spans="1:13" x14ac:dyDescent="0.2">
      <c r="A1138" s="18" t="s">
        <v>633</v>
      </c>
      <c r="B1138" s="12" t="s">
        <v>650</v>
      </c>
      <c r="C1138" s="12" t="s">
        <v>87</v>
      </c>
      <c r="D1138" s="14" t="s">
        <v>123</v>
      </c>
      <c r="E1138" s="14" t="s">
        <v>117</v>
      </c>
      <c r="F1138" s="15">
        <f>'[1]8. разд '!F848</f>
        <v>350900</v>
      </c>
      <c r="G1138" s="15">
        <f>'[1]8. разд '!G848</f>
        <v>0</v>
      </c>
      <c r="H1138" s="15">
        <f>'[1]8. разд '!H848</f>
        <v>0</v>
      </c>
      <c r="I1138" s="15">
        <f>'[1]8. разд '!I848</f>
        <v>0</v>
      </c>
      <c r="J1138" s="15">
        <f>'[1]8. разд '!J848</f>
        <v>350900</v>
      </c>
      <c r="K1138" s="15">
        <f>'[1]8. разд '!K848</f>
        <v>0</v>
      </c>
      <c r="L1138" s="16"/>
      <c r="M1138" s="16"/>
    </row>
    <row r="1139" spans="1:13" ht="24" hidden="1" x14ac:dyDescent="0.2">
      <c r="A1139" s="19" t="s">
        <v>30</v>
      </c>
      <c r="B1139" s="12" t="s">
        <v>651</v>
      </c>
      <c r="C1139" s="12"/>
      <c r="D1139" s="14"/>
      <c r="E1139" s="14"/>
      <c r="F1139" s="15">
        <f>F1140</f>
        <v>0</v>
      </c>
      <c r="G1139" s="15">
        <f t="shared" ref="G1139:K1141" si="376">G1140</f>
        <v>0</v>
      </c>
      <c r="H1139" s="15">
        <f t="shared" si="376"/>
        <v>0</v>
      </c>
      <c r="I1139" s="15">
        <f t="shared" si="376"/>
        <v>0</v>
      </c>
      <c r="J1139" s="15">
        <f t="shared" si="376"/>
        <v>0</v>
      </c>
      <c r="K1139" s="15">
        <f t="shared" si="376"/>
        <v>0</v>
      </c>
      <c r="L1139" s="16"/>
      <c r="M1139" s="16"/>
    </row>
    <row r="1140" spans="1:13" ht="24" hidden="1" x14ac:dyDescent="0.2">
      <c r="A1140" s="18" t="s">
        <v>22</v>
      </c>
      <c r="B1140" s="12" t="s">
        <v>651</v>
      </c>
      <c r="C1140" s="12" t="s">
        <v>87</v>
      </c>
      <c r="D1140" s="14"/>
      <c r="E1140" s="14"/>
      <c r="F1140" s="15">
        <f>F1141</f>
        <v>0</v>
      </c>
      <c r="G1140" s="15">
        <f t="shared" si="376"/>
        <v>0</v>
      </c>
      <c r="H1140" s="15">
        <f t="shared" si="376"/>
        <v>0</v>
      </c>
      <c r="I1140" s="15">
        <f t="shared" si="376"/>
        <v>0</v>
      </c>
      <c r="J1140" s="15">
        <f t="shared" si="376"/>
        <v>0</v>
      </c>
      <c r="K1140" s="15">
        <f t="shared" si="376"/>
        <v>0</v>
      </c>
      <c r="L1140" s="16"/>
      <c r="M1140" s="16"/>
    </row>
    <row r="1141" spans="1:13" hidden="1" x14ac:dyDescent="0.2">
      <c r="A1141" s="18" t="s">
        <v>583</v>
      </c>
      <c r="B1141" s="12" t="s">
        <v>651</v>
      </c>
      <c r="C1141" s="12" t="s">
        <v>87</v>
      </c>
      <c r="D1141" s="14" t="s">
        <v>123</v>
      </c>
      <c r="E1141" s="14"/>
      <c r="F1141" s="15">
        <f>F1142</f>
        <v>0</v>
      </c>
      <c r="G1141" s="15">
        <f t="shared" si="376"/>
        <v>0</v>
      </c>
      <c r="H1141" s="15">
        <f t="shared" si="376"/>
        <v>0</v>
      </c>
      <c r="I1141" s="15">
        <f t="shared" si="376"/>
        <v>0</v>
      </c>
      <c r="J1141" s="15">
        <f t="shared" si="376"/>
        <v>0</v>
      </c>
      <c r="K1141" s="15">
        <f t="shared" si="376"/>
        <v>0</v>
      </c>
      <c r="L1141" s="16"/>
      <c r="M1141" s="16"/>
    </row>
    <row r="1142" spans="1:13" hidden="1" x14ac:dyDescent="0.2">
      <c r="A1142" s="18" t="s">
        <v>633</v>
      </c>
      <c r="B1142" s="12" t="s">
        <v>651</v>
      </c>
      <c r="C1142" s="12" t="s">
        <v>87</v>
      </c>
      <c r="D1142" s="14" t="s">
        <v>123</v>
      </c>
      <c r="E1142" s="14" t="s">
        <v>117</v>
      </c>
      <c r="F1142" s="15">
        <f>'[1]8. разд '!F850</f>
        <v>0</v>
      </c>
      <c r="G1142" s="15">
        <f>'[1]8. разд '!G850</f>
        <v>0</v>
      </c>
      <c r="H1142" s="15">
        <f>'[1]8. разд '!H850</f>
        <v>0</v>
      </c>
      <c r="I1142" s="15">
        <f>'[1]8. разд '!I850</f>
        <v>0</v>
      </c>
      <c r="J1142" s="15">
        <f>'[1]8. разд '!J850</f>
        <v>0</v>
      </c>
      <c r="K1142" s="15">
        <f>'[1]8. разд '!K850</f>
        <v>0</v>
      </c>
      <c r="L1142" s="16"/>
      <c r="M1142" s="16"/>
    </row>
    <row r="1143" spans="1:13" ht="24" x14ac:dyDescent="0.2">
      <c r="A1143" s="19" t="s">
        <v>32</v>
      </c>
      <c r="B1143" s="12" t="s">
        <v>652</v>
      </c>
      <c r="C1143" s="12"/>
      <c r="D1143" s="14"/>
      <c r="E1143" s="14"/>
      <c r="F1143" s="15">
        <f>F1144</f>
        <v>3980701</v>
      </c>
      <c r="G1143" s="15">
        <f t="shared" ref="G1143:K1145" si="377">G1144</f>
        <v>0</v>
      </c>
      <c r="H1143" s="15">
        <f t="shared" si="377"/>
        <v>0</v>
      </c>
      <c r="I1143" s="15">
        <f t="shared" si="377"/>
        <v>0</v>
      </c>
      <c r="J1143" s="15">
        <f t="shared" si="377"/>
        <v>3980701</v>
      </c>
      <c r="K1143" s="15">
        <f t="shared" si="377"/>
        <v>0</v>
      </c>
      <c r="L1143" s="16"/>
      <c r="M1143" s="16"/>
    </row>
    <row r="1144" spans="1:13" ht="24" x14ac:dyDescent="0.2">
      <c r="A1144" s="18" t="s">
        <v>22</v>
      </c>
      <c r="B1144" s="12" t="s">
        <v>652</v>
      </c>
      <c r="C1144" s="12" t="s">
        <v>87</v>
      </c>
      <c r="D1144" s="14"/>
      <c r="E1144" s="14"/>
      <c r="F1144" s="15">
        <f>F1145</f>
        <v>3980701</v>
      </c>
      <c r="G1144" s="15">
        <f t="shared" si="377"/>
        <v>0</v>
      </c>
      <c r="H1144" s="15">
        <f t="shared" si="377"/>
        <v>0</v>
      </c>
      <c r="I1144" s="15">
        <f t="shared" si="377"/>
        <v>0</v>
      </c>
      <c r="J1144" s="15">
        <f t="shared" si="377"/>
        <v>3980701</v>
      </c>
      <c r="K1144" s="15">
        <f t="shared" si="377"/>
        <v>0</v>
      </c>
      <c r="L1144" s="16"/>
      <c r="M1144" s="16"/>
    </row>
    <row r="1145" spans="1:13" x14ac:dyDescent="0.2">
      <c r="A1145" s="18" t="s">
        <v>583</v>
      </c>
      <c r="B1145" s="12" t="s">
        <v>652</v>
      </c>
      <c r="C1145" s="12" t="s">
        <v>87</v>
      </c>
      <c r="D1145" s="14" t="s">
        <v>123</v>
      </c>
      <c r="E1145" s="14"/>
      <c r="F1145" s="15">
        <f>F1146</f>
        <v>3980701</v>
      </c>
      <c r="G1145" s="15">
        <f t="shared" si="377"/>
        <v>0</v>
      </c>
      <c r="H1145" s="15">
        <f t="shared" si="377"/>
        <v>0</v>
      </c>
      <c r="I1145" s="15">
        <f t="shared" si="377"/>
        <v>0</v>
      </c>
      <c r="J1145" s="15">
        <f t="shared" si="377"/>
        <v>3980701</v>
      </c>
      <c r="K1145" s="15">
        <f t="shared" si="377"/>
        <v>0</v>
      </c>
      <c r="L1145" s="16"/>
      <c r="M1145" s="16"/>
    </row>
    <row r="1146" spans="1:13" x14ac:dyDescent="0.2">
      <c r="A1146" s="18" t="s">
        <v>633</v>
      </c>
      <c r="B1146" s="12" t="s">
        <v>652</v>
      </c>
      <c r="C1146" s="12" t="s">
        <v>87</v>
      </c>
      <c r="D1146" s="14" t="s">
        <v>123</v>
      </c>
      <c r="E1146" s="14" t="s">
        <v>117</v>
      </c>
      <c r="F1146" s="15">
        <f>'[1]8. разд '!F852</f>
        <v>3980701</v>
      </c>
      <c r="G1146" s="15">
        <f>'[1]8. разд '!G852</f>
        <v>0</v>
      </c>
      <c r="H1146" s="15">
        <f>'[1]8. разд '!H852</f>
        <v>0</v>
      </c>
      <c r="I1146" s="15">
        <f>'[1]8. разд '!I852</f>
        <v>0</v>
      </c>
      <c r="J1146" s="15">
        <f>'[1]8. разд '!J852</f>
        <v>3980701</v>
      </c>
      <c r="K1146" s="15">
        <f>'[1]8. разд '!K852</f>
        <v>0</v>
      </c>
      <c r="L1146" s="16"/>
      <c r="M1146" s="16"/>
    </row>
    <row r="1147" spans="1:13" hidden="1" x14ac:dyDescent="0.2">
      <c r="A1147" s="18" t="s">
        <v>221</v>
      </c>
      <c r="B1147" s="12" t="s">
        <v>653</v>
      </c>
      <c r="C1147" s="12"/>
      <c r="D1147" s="14"/>
      <c r="E1147" s="14"/>
      <c r="F1147" s="15">
        <f>F1148</f>
        <v>0</v>
      </c>
      <c r="G1147" s="15">
        <f t="shared" ref="G1147:K1149" si="378">G1148</f>
        <v>0</v>
      </c>
      <c r="H1147" s="15">
        <f t="shared" si="378"/>
        <v>0</v>
      </c>
      <c r="I1147" s="15">
        <f t="shared" si="378"/>
        <v>0</v>
      </c>
      <c r="J1147" s="15">
        <f t="shared" si="378"/>
        <v>0</v>
      </c>
      <c r="K1147" s="15">
        <f t="shared" si="378"/>
        <v>0</v>
      </c>
      <c r="L1147" s="16"/>
      <c r="M1147" s="16"/>
    </row>
    <row r="1148" spans="1:13" ht="24" hidden="1" x14ac:dyDescent="0.2">
      <c r="A1148" s="18" t="s">
        <v>22</v>
      </c>
      <c r="B1148" s="12" t="s">
        <v>653</v>
      </c>
      <c r="C1148" s="12" t="s">
        <v>87</v>
      </c>
      <c r="D1148" s="14"/>
      <c r="E1148" s="14"/>
      <c r="F1148" s="15">
        <f>F1149</f>
        <v>0</v>
      </c>
      <c r="G1148" s="15">
        <f t="shared" si="378"/>
        <v>0</v>
      </c>
      <c r="H1148" s="15">
        <f t="shared" si="378"/>
        <v>0</v>
      </c>
      <c r="I1148" s="15">
        <f t="shared" si="378"/>
        <v>0</v>
      </c>
      <c r="J1148" s="15">
        <f t="shared" si="378"/>
        <v>0</v>
      </c>
      <c r="K1148" s="15">
        <f t="shared" si="378"/>
        <v>0</v>
      </c>
      <c r="L1148" s="16"/>
      <c r="M1148" s="16"/>
    </row>
    <row r="1149" spans="1:13" hidden="1" x14ac:dyDescent="0.2">
      <c r="A1149" s="36" t="s">
        <v>583</v>
      </c>
      <c r="B1149" s="12" t="s">
        <v>653</v>
      </c>
      <c r="C1149" s="12" t="s">
        <v>87</v>
      </c>
      <c r="D1149" s="14" t="s">
        <v>123</v>
      </c>
      <c r="E1149" s="14"/>
      <c r="F1149" s="15">
        <f>F1150</f>
        <v>0</v>
      </c>
      <c r="G1149" s="15">
        <f t="shared" si="378"/>
        <v>0</v>
      </c>
      <c r="H1149" s="15">
        <f t="shared" si="378"/>
        <v>0</v>
      </c>
      <c r="I1149" s="15">
        <f t="shared" si="378"/>
        <v>0</v>
      </c>
      <c r="J1149" s="15">
        <f t="shared" si="378"/>
        <v>0</v>
      </c>
      <c r="K1149" s="15">
        <f t="shared" si="378"/>
        <v>0</v>
      </c>
      <c r="L1149" s="16"/>
      <c r="M1149" s="16"/>
    </row>
    <row r="1150" spans="1:13" hidden="1" x14ac:dyDescent="0.2">
      <c r="A1150" s="18" t="s">
        <v>633</v>
      </c>
      <c r="B1150" s="12" t="s">
        <v>653</v>
      </c>
      <c r="C1150" s="12" t="s">
        <v>87</v>
      </c>
      <c r="D1150" s="14" t="s">
        <v>123</v>
      </c>
      <c r="E1150" s="14" t="s">
        <v>117</v>
      </c>
      <c r="F1150" s="15">
        <f>'[1]8. разд '!F854</f>
        <v>0</v>
      </c>
      <c r="G1150" s="15">
        <f>'[1]8. разд '!G854</f>
        <v>0</v>
      </c>
      <c r="H1150" s="15">
        <f>'[1]8. разд '!H854</f>
        <v>0</v>
      </c>
      <c r="I1150" s="15">
        <f>'[1]8. разд '!I854</f>
        <v>0</v>
      </c>
      <c r="J1150" s="15">
        <f>'[1]8. разд '!J854</f>
        <v>0</v>
      </c>
      <c r="K1150" s="15">
        <f>'[1]8. разд '!K854</f>
        <v>0</v>
      </c>
      <c r="L1150" s="16"/>
      <c r="M1150" s="16"/>
    </row>
    <row r="1151" spans="1:13" ht="24" x14ac:dyDescent="0.2">
      <c r="A1151" s="18" t="s">
        <v>654</v>
      </c>
      <c r="B1151" s="12" t="s">
        <v>655</v>
      </c>
      <c r="C1151" s="12"/>
      <c r="D1151" s="14"/>
      <c r="E1151" s="14"/>
      <c r="F1151" s="15">
        <f>F1152+F1156+F1160+F1164+F1168</f>
        <v>8805128.5899999999</v>
      </c>
      <c r="G1151" s="15">
        <f t="shared" ref="G1151:K1151" si="379">G1152+G1156+G1160+G1164+G1168</f>
        <v>0</v>
      </c>
      <c r="H1151" s="15">
        <f t="shared" si="379"/>
        <v>0</v>
      </c>
      <c r="I1151" s="15">
        <f t="shared" si="379"/>
        <v>0</v>
      </c>
      <c r="J1151" s="15">
        <f t="shared" si="379"/>
        <v>8805128.5899999999</v>
      </c>
      <c r="K1151" s="15">
        <f t="shared" si="379"/>
        <v>0</v>
      </c>
      <c r="L1151" s="16"/>
      <c r="M1151" s="16"/>
    </row>
    <row r="1152" spans="1:13" ht="36" x14ac:dyDescent="0.2">
      <c r="A1152" s="18" t="s">
        <v>20</v>
      </c>
      <c r="B1152" s="12" t="s">
        <v>656</v>
      </c>
      <c r="C1152" s="12"/>
      <c r="D1152" s="14"/>
      <c r="E1152" s="14"/>
      <c r="F1152" s="15">
        <f>F1153</f>
        <v>400000</v>
      </c>
      <c r="G1152" s="15">
        <f t="shared" ref="G1152:K1154" si="380">G1153</f>
        <v>0</v>
      </c>
      <c r="H1152" s="15">
        <f t="shared" si="380"/>
        <v>0</v>
      </c>
      <c r="I1152" s="15">
        <f t="shared" si="380"/>
        <v>0</v>
      </c>
      <c r="J1152" s="15">
        <f t="shared" si="380"/>
        <v>400000</v>
      </c>
      <c r="K1152" s="15">
        <f t="shared" si="380"/>
        <v>0</v>
      </c>
      <c r="L1152" s="16"/>
      <c r="M1152" s="16"/>
    </row>
    <row r="1153" spans="1:13" ht="24" x14ac:dyDescent="0.2">
      <c r="A1153" s="18" t="s">
        <v>22</v>
      </c>
      <c r="B1153" s="12" t="s">
        <v>656</v>
      </c>
      <c r="C1153" s="12" t="s">
        <v>87</v>
      </c>
      <c r="D1153" s="14"/>
      <c r="E1153" s="14"/>
      <c r="F1153" s="15">
        <f>F1154</f>
        <v>400000</v>
      </c>
      <c r="G1153" s="15">
        <f t="shared" si="380"/>
        <v>0</v>
      </c>
      <c r="H1153" s="15">
        <f t="shared" si="380"/>
        <v>0</v>
      </c>
      <c r="I1153" s="15">
        <f t="shared" si="380"/>
        <v>0</v>
      </c>
      <c r="J1153" s="15">
        <f t="shared" si="380"/>
        <v>400000</v>
      </c>
      <c r="K1153" s="15">
        <f t="shared" si="380"/>
        <v>0</v>
      </c>
      <c r="L1153" s="16"/>
      <c r="M1153" s="16"/>
    </row>
    <row r="1154" spans="1:13" x14ac:dyDescent="0.2">
      <c r="A1154" s="18" t="s">
        <v>657</v>
      </c>
      <c r="B1154" s="12" t="s">
        <v>656</v>
      </c>
      <c r="C1154" s="12" t="s">
        <v>87</v>
      </c>
      <c r="D1154" s="14" t="s">
        <v>119</v>
      </c>
      <c r="E1154" s="14"/>
      <c r="F1154" s="15">
        <f>F1155</f>
        <v>400000</v>
      </c>
      <c r="G1154" s="15">
        <f t="shared" si="380"/>
        <v>0</v>
      </c>
      <c r="H1154" s="15">
        <f t="shared" si="380"/>
        <v>0</v>
      </c>
      <c r="I1154" s="15">
        <f t="shared" si="380"/>
        <v>0</v>
      </c>
      <c r="J1154" s="15">
        <f t="shared" si="380"/>
        <v>400000</v>
      </c>
      <c r="K1154" s="15">
        <f t="shared" si="380"/>
        <v>0</v>
      </c>
      <c r="L1154" s="16"/>
      <c r="M1154" s="16"/>
    </row>
    <row r="1155" spans="1:13" x14ac:dyDescent="0.2">
      <c r="A1155" s="18" t="s">
        <v>658</v>
      </c>
      <c r="B1155" s="12" t="s">
        <v>656</v>
      </c>
      <c r="C1155" s="12" t="s">
        <v>87</v>
      </c>
      <c r="D1155" s="14" t="s">
        <v>119</v>
      </c>
      <c r="E1155" s="14" t="s">
        <v>315</v>
      </c>
      <c r="F1155" s="15">
        <f>'[1]8. разд '!F958</f>
        <v>400000</v>
      </c>
      <c r="G1155" s="15">
        <f>'[1]8. разд '!G958</f>
        <v>0</v>
      </c>
      <c r="H1155" s="15">
        <f>'[1]8. разд '!H958</f>
        <v>0</v>
      </c>
      <c r="I1155" s="15">
        <f>'[1]8. разд '!I958</f>
        <v>0</v>
      </c>
      <c r="J1155" s="15">
        <f>'[1]8. разд '!J958</f>
        <v>400000</v>
      </c>
      <c r="K1155" s="15">
        <f>'[1]8. разд '!K958</f>
        <v>0</v>
      </c>
      <c r="L1155" s="16"/>
      <c r="M1155" s="16"/>
    </row>
    <row r="1156" spans="1:13" ht="24" x14ac:dyDescent="0.2">
      <c r="A1156" s="19" t="s">
        <v>26</v>
      </c>
      <c r="B1156" s="12" t="s">
        <v>659</v>
      </c>
      <c r="C1156" s="13"/>
      <c r="D1156" s="14"/>
      <c r="E1156" s="14"/>
      <c r="F1156" s="15">
        <f>F1157</f>
        <v>7327294.5899999999</v>
      </c>
      <c r="G1156" s="15">
        <f t="shared" ref="G1156:K1158" si="381">G1157</f>
        <v>0</v>
      </c>
      <c r="H1156" s="15">
        <f t="shared" si="381"/>
        <v>0</v>
      </c>
      <c r="I1156" s="15">
        <f t="shared" si="381"/>
        <v>0</v>
      </c>
      <c r="J1156" s="15">
        <f t="shared" si="381"/>
        <v>7327294.5899999999</v>
      </c>
      <c r="K1156" s="15">
        <f t="shared" si="381"/>
        <v>0</v>
      </c>
      <c r="L1156" s="16"/>
      <c r="M1156" s="16"/>
    </row>
    <row r="1157" spans="1:13" ht="24" x14ac:dyDescent="0.2">
      <c r="A1157" s="18" t="s">
        <v>22</v>
      </c>
      <c r="B1157" s="12" t="s">
        <v>659</v>
      </c>
      <c r="C1157" s="13">
        <v>600</v>
      </c>
      <c r="D1157" s="14"/>
      <c r="E1157" s="14"/>
      <c r="F1157" s="15">
        <f>F1158</f>
        <v>7327294.5899999999</v>
      </c>
      <c r="G1157" s="15">
        <f t="shared" si="381"/>
        <v>0</v>
      </c>
      <c r="H1157" s="15">
        <f t="shared" si="381"/>
        <v>0</v>
      </c>
      <c r="I1157" s="15">
        <f t="shared" si="381"/>
        <v>0</v>
      </c>
      <c r="J1157" s="15">
        <f t="shared" si="381"/>
        <v>7327294.5899999999</v>
      </c>
      <c r="K1157" s="15">
        <f t="shared" si="381"/>
        <v>0</v>
      </c>
      <c r="L1157" s="16"/>
      <c r="M1157" s="16"/>
    </row>
    <row r="1158" spans="1:13" x14ac:dyDescent="0.2">
      <c r="A1158" s="18" t="s">
        <v>657</v>
      </c>
      <c r="B1158" s="12" t="s">
        <v>659</v>
      </c>
      <c r="C1158" s="13">
        <v>600</v>
      </c>
      <c r="D1158" s="14" t="s">
        <v>119</v>
      </c>
      <c r="E1158" s="14"/>
      <c r="F1158" s="15">
        <f>F1159</f>
        <v>7327294.5899999999</v>
      </c>
      <c r="G1158" s="15">
        <f t="shared" si="381"/>
        <v>0</v>
      </c>
      <c r="H1158" s="15">
        <f t="shared" si="381"/>
        <v>0</v>
      </c>
      <c r="I1158" s="15">
        <f t="shared" si="381"/>
        <v>0</v>
      </c>
      <c r="J1158" s="15">
        <f t="shared" si="381"/>
        <v>7327294.5899999999</v>
      </c>
      <c r="K1158" s="15">
        <f t="shared" si="381"/>
        <v>0</v>
      </c>
      <c r="L1158" s="16"/>
      <c r="M1158" s="16"/>
    </row>
    <row r="1159" spans="1:13" x14ac:dyDescent="0.2">
      <c r="A1159" s="18" t="s">
        <v>658</v>
      </c>
      <c r="B1159" s="12" t="s">
        <v>659</v>
      </c>
      <c r="C1159" s="13">
        <v>600</v>
      </c>
      <c r="D1159" s="14" t="s">
        <v>119</v>
      </c>
      <c r="E1159" s="14" t="s">
        <v>315</v>
      </c>
      <c r="F1159" s="15">
        <f>'[1]8. разд '!F960</f>
        <v>7327294.5899999999</v>
      </c>
      <c r="G1159" s="15">
        <f>'[1]8. разд '!G960</f>
        <v>0</v>
      </c>
      <c r="H1159" s="15">
        <f>'[1]8. разд '!H960</f>
        <v>0</v>
      </c>
      <c r="I1159" s="15">
        <f>'[1]8. разд '!I960</f>
        <v>0</v>
      </c>
      <c r="J1159" s="15">
        <f>'[1]8. разд '!J960</f>
        <v>7327294.5899999999</v>
      </c>
      <c r="K1159" s="15">
        <f>'[1]8. разд '!K960</f>
        <v>0</v>
      </c>
      <c r="L1159" s="16"/>
      <c r="M1159" s="16"/>
    </row>
    <row r="1160" spans="1:13" ht="24" x14ac:dyDescent="0.2">
      <c r="A1160" s="19" t="s">
        <v>28</v>
      </c>
      <c r="B1160" s="12" t="s">
        <v>660</v>
      </c>
      <c r="C1160" s="13"/>
      <c r="D1160" s="14"/>
      <c r="E1160" s="14"/>
      <c r="F1160" s="15">
        <f>F1161</f>
        <v>78968.75</v>
      </c>
      <c r="G1160" s="15">
        <f t="shared" ref="G1160:K1162" si="382">G1161</f>
        <v>0</v>
      </c>
      <c r="H1160" s="15">
        <f t="shared" si="382"/>
        <v>0</v>
      </c>
      <c r="I1160" s="15">
        <f t="shared" si="382"/>
        <v>0</v>
      </c>
      <c r="J1160" s="15">
        <f t="shared" si="382"/>
        <v>78968.75</v>
      </c>
      <c r="K1160" s="15">
        <f t="shared" si="382"/>
        <v>0</v>
      </c>
      <c r="L1160" s="16"/>
      <c r="M1160" s="16"/>
    </row>
    <row r="1161" spans="1:13" ht="24" x14ac:dyDescent="0.2">
      <c r="A1161" s="18" t="s">
        <v>22</v>
      </c>
      <c r="B1161" s="12" t="s">
        <v>660</v>
      </c>
      <c r="C1161" s="13">
        <v>600</v>
      </c>
      <c r="D1161" s="14"/>
      <c r="E1161" s="14"/>
      <c r="F1161" s="15">
        <f>F1162</f>
        <v>78968.75</v>
      </c>
      <c r="G1161" s="15">
        <f t="shared" si="382"/>
        <v>0</v>
      </c>
      <c r="H1161" s="15">
        <f t="shared" si="382"/>
        <v>0</v>
      </c>
      <c r="I1161" s="15">
        <f t="shared" si="382"/>
        <v>0</v>
      </c>
      <c r="J1161" s="15">
        <f t="shared" si="382"/>
        <v>78968.75</v>
      </c>
      <c r="K1161" s="15">
        <f t="shared" si="382"/>
        <v>0</v>
      </c>
      <c r="L1161" s="16"/>
      <c r="M1161" s="16"/>
    </row>
    <row r="1162" spans="1:13" x14ac:dyDescent="0.2">
      <c r="A1162" s="18" t="s">
        <v>657</v>
      </c>
      <c r="B1162" s="12" t="s">
        <v>660</v>
      </c>
      <c r="C1162" s="13">
        <v>600</v>
      </c>
      <c r="D1162" s="14" t="s">
        <v>119</v>
      </c>
      <c r="E1162" s="14"/>
      <c r="F1162" s="15">
        <f>F1163</f>
        <v>78968.75</v>
      </c>
      <c r="G1162" s="15">
        <f t="shared" si="382"/>
        <v>0</v>
      </c>
      <c r="H1162" s="15">
        <f t="shared" si="382"/>
        <v>0</v>
      </c>
      <c r="I1162" s="15">
        <f t="shared" si="382"/>
        <v>0</v>
      </c>
      <c r="J1162" s="15">
        <f t="shared" si="382"/>
        <v>78968.75</v>
      </c>
      <c r="K1162" s="15">
        <f t="shared" si="382"/>
        <v>0</v>
      </c>
      <c r="L1162" s="16"/>
      <c r="M1162" s="16"/>
    </row>
    <row r="1163" spans="1:13" x14ac:dyDescent="0.2">
      <c r="A1163" s="18" t="s">
        <v>658</v>
      </c>
      <c r="B1163" s="12" t="s">
        <v>660</v>
      </c>
      <c r="C1163" s="13">
        <v>600</v>
      </c>
      <c r="D1163" s="14" t="s">
        <v>119</v>
      </c>
      <c r="E1163" s="14" t="s">
        <v>315</v>
      </c>
      <c r="F1163" s="15">
        <f>'[1]8. разд '!F962</f>
        <v>78968.75</v>
      </c>
      <c r="G1163" s="15">
        <f>'[1]8. разд '!G962</f>
        <v>0</v>
      </c>
      <c r="H1163" s="15">
        <f>'[1]8. разд '!H962</f>
        <v>0</v>
      </c>
      <c r="I1163" s="15">
        <f>'[1]8. разд '!I962</f>
        <v>0</v>
      </c>
      <c r="J1163" s="15">
        <f>'[1]8. разд '!J962</f>
        <v>78968.75</v>
      </c>
      <c r="K1163" s="15">
        <f>'[1]8. разд '!K962</f>
        <v>0</v>
      </c>
      <c r="L1163" s="16"/>
      <c r="M1163" s="16"/>
    </row>
    <row r="1164" spans="1:13" ht="24" x14ac:dyDescent="0.2">
      <c r="A1164" s="19" t="s">
        <v>30</v>
      </c>
      <c r="B1164" s="12" t="s">
        <v>661</v>
      </c>
      <c r="C1164" s="13"/>
      <c r="D1164" s="14"/>
      <c r="E1164" s="14"/>
      <c r="F1164" s="15">
        <f>F1165</f>
        <v>182405.46</v>
      </c>
      <c r="G1164" s="15">
        <f t="shared" ref="G1164:K1166" si="383">G1165</f>
        <v>0</v>
      </c>
      <c r="H1164" s="15">
        <f t="shared" si="383"/>
        <v>0</v>
      </c>
      <c r="I1164" s="15">
        <f t="shared" si="383"/>
        <v>0</v>
      </c>
      <c r="J1164" s="15">
        <f t="shared" si="383"/>
        <v>182405.46</v>
      </c>
      <c r="K1164" s="15">
        <f t="shared" si="383"/>
        <v>0</v>
      </c>
      <c r="L1164" s="16"/>
      <c r="M1164" s="16"/>
    </row>
    <row r="1165" spans="1:13" ht="24" x14ac:dyDescent="0.2">
      <c r="A1165" s="18" t="s">
        <v>22</v>
      </c>
      <c r="B1165" s="12" t="s">
        <v>661</v>
      </c>
      <c r="C1165" s="13">
        <v>600</v>
      </c>
      <c r="D1165" s="14"/>
      <c r="E1165" s="14"/>
      <c r="F1165" s="15">
        <f>F1166</f>
        <v>182405.46</v>
      </c>
      <c r="G1165" s="15">
        <f t="shared" si="383"/>
        <v>0</v>
      </c>
      <c r="H1165" s="15">
        <f t="shared" si="383"/>
        <v>0</v>
      </c>
      <c r="I1165" s="15">
        <f t="shared" si="383"/>
        <v>0</v>
      </c>
      <c r="J1165" s="15">
        <f t="shared" si="383"/>
        <v>182405.46</v>
      </c>
      <c r="K1165" s="15">
        <f t="shared" si="383"/>
        <v>0</v>
      </c>
      <c r="L1165" s="16"/>
      <c r="M1165" s="16"/>
    </row>
    <row r="1166" spans="1:13" x14ac:dyDescent="0.2">
      <c r="A1166" s="18" t="s">
        <v>657</v>
      </c>
      <c r="B1166" s="12" t="s">
        <v>661</v>
      </c>
      <c r="C1166" s="13">
        <v>600</v>
      </c>
      <c r="D1166" s="14" t="s">
        <v>119</v>
      </c>
      <c r="E1166" s="14"/>
      <c r="F1166" s="15">
        <f>F1167</f>
        <v>182405.46</v>
      </c>
      <c r="G1166" s="15">
        <f t="shared" si="383"/>
        <v>0</v>
      </c>
      <c r="H1166" s="15">
        <f t="shared" si="383"/>
        <v>0</v>
      </c>
      <c r="I1166" s="15">
        <f t="shared" si="383"/>
        <v>0</v>
      </c>
      <c r="J1166" s="15">
        <f t="shared" si="383"/>
        <v>182405.46</v>
      </c>
      <c r="K1166" s="15">
        <f t="shared" si="383"/>
        <v>0</v>
      </c>
      <c r="L1166" s="16"/>
      <c r="M1166" s="16"/>
    </row>
    <row r="1167" spans="1:13" x14ac:dyDescent="0.2">
      <c r="A1167" s="18" t="s">
        <v>658</v>
      </c>
      <c r="B1167" s="12" t="s">
        <v>661</v>
      </c>
      <c r="C1167" s="13">
        <v>600</v>
      </c>
      <c r="D1167" s="14" t="s">
        <v>119</v>
      </c>
      <c r="E1167" s="14" t="s">
        <v>315</v>
      </c>
      <c r="F1167" s="15">
        <f>'[1]8. разд '!F964</f>
        <v>182405.46</v>
      </c>
      <c r="G1167" s="15">
        <f>'[1]8. разд '!G964</f>
        <v>0</v>
      </c>
      <c r="H1167" s="15">
        <f>'[1]8. разд '!H964</f>
        <v>0</v>
      </c>
      <c r="I1167" s="15">
        <f>'[1]8. разд '!I964</f>
        <v>0</v>
      </c>
      <c r="J1167" s="15">
        <f>'[1]8. разд '!J964</f>
        <v>182405.46</v>
      </c>
      <c r="K1167" s="15">
        <f>'[1]8. разд '!K964</f>
        <v>0</v>
      </c>
      <c r="L1167" s="16"/>
      <c r="M1167" s="16"/>
    </row>
    <row r="1168" spans="1:13" ht="24" x14ac:dyDescent="0.2">
      <c r="A1168" s="19" t="s">
        <v>32</v>
      </c>
      <c r="B1168" s="12" t="s">
        <v>662</v>
      </c>
      <c r="C1168" s="13"/>
      <c r="D1168" s="14"/>
      <c r="E1168" s="14"/>
      <c r="F1168" s="15">
        <f>F1169</f>
        <v>816459.79</v>
      </c>
      <c r="G1168" s="15">
        <f t="shared" ref="G1168:K1170" si="384">G1169</f>
        <v>0</v>
      </c>
      <c r="H1168" s="15">
        <f t="shared" si="384"/>
        <v>0</v>
      </c>
      <c r="I1168" s="15">
        <f t="shared" si="384"/>
        <v>0</v>
      </c>
      <c r="J1168" s="15">
        <f t="shared" si="384"/>
        <v>816459.79</v>
      </c>
      <c r="K1168" s="15">
        <f t="shared" si="384"/>
        <v>0</v>
      </c>
      <c r="L1168" s="16"/>
      <c r="M1168" s="16"/>
    </row>
    <row r="1169" spans="1:13" ht="24" x14ac:dyDescent="0.2">
      <c r="A1169" s="18" t="s">
        <v>22</v>
      </c>
      <c r="B1169" s="12" t="s">
        <v>662</v>
      </c>
      <c r="C1169" s="13">
        <v>600</v>
      </c>
      <c r="D1169" s="14"/>
      <c r="E1169" s="14"/>
      <c r="F1169" s="15">
        <f>F1170</f>
        <v>816459.79</v>
      </c>
      <c r="G1169" s="15">
        <f t="shared" si="384"/>
        <v>0</v>
      </c>
      <c r="H1169" s="15">
        <f t="shared" si="384"/>
        <v>0</v>
      </c>
      <c r="I1169" s="15">
        <f t="shared" si="384"/>
        <v>0</v>
      </c>
      <c r="J1169" s="15">
        <f t="shared" si="384"/>
        <v>816459.79</v>
      </c>
      <c r="K1169" s="15">
        <f t="shared" si="384"/>
        <v>0</v>
      </c>
      <c r="L1169" s="16"/>
      <c r="M1169" s="16"/>
    </row>
    <row r="1170" spans="1:13" x14ac:dyDescent="0.2">
      <c r="A1170" s="18" t="s">
        <v>657</v>
      </c>
      <c r="B1170" s="12" t="s">
        <v>662</v>
      </c>
      <c r="C1170" s="13">
        <v>600</v>
      </c>
      <c r="D1170" s="14" t="s">
        <v>119</v>
      </c>
      <c r="E1170" s="14"/>
      <c r="F1170" s="15">
        <f>F1171</f>
        <v>816459.79</v>
      </c>
      <c r="G1170" s="15">
        <f t="shared" si="384"/>
        <v>0</v>
      </c>
      <c r="H1170" s="15">
        <f t="shared" si="384"/>
        <v>0</v>
      </c>
      <c r="I1170" s="15">
        <f t="shared" si="384"/>
        <v>0</v>
      </c>
      <c r="J1170" s="15">
        <f t="shared" si="384"/>
        <v>816459.79</v>
      </c>
      <c r="K1170" s="15">
        <f t="shared" si="384"/>
        <v>0</v>
      </c>
      <c r="L1170" s="16"/>
      <c r="M1170" s="16"/>
    </row>
    <row r="1171" spans="1:13" x14ac:dyDescent="0.2">
      <c r="A1171" s="18" t="s">
        <v>658</v>
      </c>
      <c r="B1171" s="12" t="s">
        <v>662</v>
      </c>
      <c r="C1171" s="13">
        <v>600</v>
      </c>
      <c r="D1171" s="14" t="s">
        <v>119</v>
      </c>
      <c r="E1171" s="14" t="s">
        <v>315</v>
      </c>
      <c r="F1171" s="15">
        <f>'[1]8. разд '!F966</f>
        <v>816459.79</v>
      </c>
      <c r="G1171" s="15">
        <f>'[1]8. разд '!G966</f>
        <v>0</v>
      </c>
      <c r="H1171" s="15">
        <f>'[1]8. разд '!H966</f>
        <v>0</v>
      </c>
      <c r="I1171" s="15">
        <f>'[1]8. разд '!I966</f>
        <v>0</v>
      </c>
      <c r="J1171" s="15">
        <f>'[1]8. разд '!J966</f>
        <v>816459.79</v>
      </c>
      <c r="K1171" s="15">
        <f>'[1]8. разд '!K966</f>
        <v>0</v>
      </c>
      <c r="L1171" s="16"/>
      <c r="M1171" s="16"/>
    </row>
    <row r="1172" spans="1:13" ht="36" x14ac:dyDescent="0.2">
      <c r="A1172" s="18" t="s">
        <v>663</v>
      </c>
      <c r="B1172" s="12" t="s">
        <v>664</v>
      </c>
      <c r="C1172" s="12"/>
      <c r="D1172" s="14"/>
      <c r="E1172" s="14"/>
      <c r="F1172" s="15">
        <f>F1173</f>
        <v>5334102.3600000003</v>
      </c>
      <c r="G1172" s="15">
        <f t="shared" ref="G1172:K1175" si="385">G1173</f>
        <v>0</v>
      </c>
      <c r="H1172" s="15">
        <f t="shared" si="385"/>
        <v>0</v>
      </c>
      <c r="I1172" s="15">
        <f t="shared" si="385"/>
        <v>0</v>
      </c>
      <c r="J1172" s="15">
        <f t="shared" si="385"/>
        <v>5334102.3600000003</v>
      </c>
      <c r="K1172" s="15">
        <f t="shared" si="385"/>
        <v>0</v>
      </c>
      <c r="L1172" s="16"/>
      <c r="M1172" s="16"/>
    </row>
    <row r="1173" spans="1:13" ht="24" x14ac:dyDescent="0.2">
      <c r="A1173" s="18" t="s">
        <v>185</v>
      </c>
      <c r="B1173" s="12" t="s">
        <v>665</v>
      </c>
      <c r="C1173" s="12"/>
      <c r="D1173" s="14"/>
      <c r="E1173" s="14"/>
      <c r="F1173" s="15">
        <f>F1174</f>
        <v>5334102.3600000003</v>
      </c>
      <c r="G1173" s="15">
        <f t="shared" si="385"/>
        <v>0</v>
      </c>
      <c r="H1173" s="15">
        <f t="shared" si="385"/>
        <v>0</v>
      </c>
      <c r="I1173" s="15">
        <f t="shared" si="385"/>
        <v>0</v>
      </c>
      <c r="J1173" s="15">
        <f t="shared" si="385"/>
        <v>5334102.3600000003</v>
      </c>
      <c r="K1173" s="15">
        <f t="shared" si="385"/>
        <v>0</v>
      </c>
      <c r="L1173" s="16"/>
      <c r="M1173" s="16"/>
    </row>
    <row r="1174" spans="1:13" ht="36" x14ac:dyDescent="0.2">
      <c r="A1174" s="18" t="s">
        <v>36</v>
      </c>
      <c r="B1174" s="12" t="s">
        <v>665</v>
      </c>
      <c r="C1174" s="12" t="s">
        <v>407</v>
      </c>
      <c r="D1174" s="14"/>
      <c r="E1174" s="14"/>
      <c r="F1174" s="15">
        <f>F1175</f>
        <v>5334102.3600000003</v>
      </c>
      <c r="G1174" s="15">
        <f t="shared" si="385"/>
        <v>0</v>
      </c>
      <c r="H1174" s="15">
        <f t="shared" si="385"/>
        <v>0</v>
      </c>
      <c r="I1174" s="15">
        <f t="shared" si="385"/>
        <v>0</v>
      </c>
      <c r="J1174" s="15">
        <f t="shared" si="385"/>
        <v>5334102.3600000003</v>
      </c>
      <c r="K1174" s="15">
        <f t="shared" si="385"/>
        <v>0</v>
      </c>
      <c r="L1174" s="16"/>
      <c r="M1174" s="16"/>
    </row>
    <row r="1175" spans="1:13" x14ac:dyDescent="0.2">
      <c r="A1175" s="18" t="s">
        <v>70</v>
      </c>
      <c r="B1175" s="12" t="s">
        <v>665</v>
      </c>
      <c r="C1175" s="12" t="s">
        <v>407</v>
      </c>
      <c r="D1175" s="14" t="s">
        <v>71</v>
      </c>
      <c r="E1175" s="14"/>
      <c r="F1175" s="15">
        <f>F1176</f>
        <v>5334102.3600000003</v>
      </c>
      <c r="G1175" s="15">
        <f t="shared" si="385"/>
        <v>0</v>
      </c>
      <c r="H1175" s="15">
        <f t="shared" si="385"/>
        <v>0</v>
      </c>
      <c r="I1175" s="15">
        <f t="shared" si="385"/>
        <v>0</v>
      </c>
      <c r="J1175" s="15">
        <f t="shared" si="385"/>
        <v>5334102.3600000003</v>
      </c>
      <c r="K1175" s="15">
        <f t="shared" si="385"/>
        <v>0</v>
      </c>
      <c r="L1175" s="16"/>
      <c r="M1175" s="16"/>
    </row>
    <row r="1176" spans="1:13" ht="36" x14ac:dyDescent="0.2">
      <c r="A1176" s="18" t="s">
        <v>187</v>
      </c>
      <c r="B1176" s="12" t="s">
        <v>665</v>
      </c>
      <c r="C1176" s="12" t="s">
        <v>407</v>
      </c>
      <c r="D1176" s="14" t="s">
        <v>71</v>
      </c>
      <c r="E1176" s="14" t="s">
        <v>117</v>
      </c>
      <c r="F1176" s="15">
        <f>'[1]8. разд '!F66</f>
        <v>5334102.3600000003</v>
      </c>
      <c r="G1176" s="15">
        <f>'[1]8. разд '!G66</f>
        <v>0</v>
      </c>
      <c r="H1176" s="15">
        <f>'[1]8. разд '!H66</f>
        <v>0</v>
      </c>
      <c r="I1176" s="15">
        <f>'[1]8. разд '!I66</f>
        <v>0</v>
      </c>
      <c r="J1176" s="15">
        <f>'[1]8. разд '!J66</f>
        <v>5334102.3600000003</v>
      </c>
      <c r="K1176" s="15">
        <f>'[1]8. разд '!K66</f>
        <v>0</v>
      </c>
      <c r="L1176" s="16"/>
      <c r="M1176" s="16"/>
    </row>
    <row r="1177" spans="1:13" ht="36" x14ac:dyDescent="0.2">
      <c r="A1177" s="18" t="s">
        <v>666</v>
      </c>
      <c r="B1177" s="12" t="s">
        <v>667</v>
      </c>
      <c r="C1177" s="12"/>
      <c r="D1177" s="14"/>
      <c r="E1177" s="14"/>
      <c r="F1177" s="15">
        <f>F1178</f>
        <v>396000</v>
      </c>
      <c r="G1177" s="15">
        <f t="shared" ref="G1177:K1180" si="386">G1178</f>
        <v>0</v>
      </c>
      <c r="H1177" s="15">
        <f t="shared" si="386"/>
        <v>0</v>
      </c>
      <c r="I1177" s="15">
        <f t="shared" si="386"/>
        <v>0</v>
      </c>
      <c r="J1177" s="15">
        <f t="shared" si="386"/>
        <v>396000</v>
      </c>
      <c r="K1177" s="15">
        <f t="shared" si="386"/>
        <v>0</v>
      </c>
      <c r="L1177" s="16"/>
      <c r="M1177" s="16"/>
    </row>
    <row r="1178" spans="1:13" ht="24" x14ac:dyDescent="0.2">
      <c r="A1178" s="18" t="s">
        <v>458</v>
      </c>
      <c r="B1178" s="12" t="s">
        <v>668</v>
      </c>
      <c r="C1178" s="12"/>
      <c r="D1178" s="14"/>
      <c r="E1178" s="14"/>
      <c r="F1178" s="15">
        <f>F1179</f>
        <v>396000</v>
      </c>
      <c r="G1178" s="15">
        <f t="shared" si="386"/>
        <v>0</v>
      </c>
      <c r="H1178" s="15">
        <f t="shared" si="386"/>
        <v>0</v>
      </c>
      <c r="I1178" s="15">
        <f t="shared" si="386"/>
        <v>0</v>
      </c>
      <c r="J1178" s="15">
        <f t="shared" si="386"/>
        <v>396000</v>
      </c>
      <c r="K1178" s="15">
        <f t="shared" si="386"/>
        <v>0</v>
      </c>
      <c r="L1178" s="16"/>
      <c r="M1178" s="16"/>
    </row>
    <row r="1179" spans="1:13" x14ac:dyDescent="0.2">
      <c r="A1179" s="18" t="s">
        <v>77</v>
      </c>
      <c r="B1179" s="12" t="s">
        <v>668</v>
      </c>
      <c r="C1179" s="12" t="s">
        <v>318</v>
      </c>
      <c r="D1179" s="14"/>
      <c r="E1179" s="14"/>
      <c r="F1179" s="15">
        <f>F1180</f>
        <v>396000</v>
      </c>
      <c r="G1179" s="15">
        <f t="shared" si="386"/>
        <v>0</v>
      </c>
      <c r="H1179" s="15">
        <f t="shared" si="386"/>
        <v>0</v>
      </c>
      <c r="I1179" s="15">
        <f t="shared" si="386"/>
        <v>0</v>
      </c>
      <c r="J1179" s="15">
        <f t="shared" si="386"/>
        <v>396000</v>
      </c>
      <c r="K1179" s="15">
        <f t="shared" si="386"/>
        <v>0</v>
      </c>
      <c r="L1179" s="16"/>
      <c r="M1179" s="16"/>
    </row>
    <row r="1180" spans="1:13" x14ac:dyDescent="0.2">
      <c r="A1180" s="36" t="s">
        <v>583</v>
      </c>
      <c r="B1180" s="12" t="s">
        <v>668</v>
      </c>
      <c r="C1180" s="12" t="s">
        <v>318</v>
      </c>
      <c r="D1180" s="14" t="s">
        <v>123</v>
      </c>
      <c r="E1180" s="14"/>
      <c r="F1180" s="15">
        <f>F1181</f>
        <v>396000</v>
      </c>
      <c r="G1180" s="15">
        <f t="shared" si="386"/>
        <v>0</v>
      </c>
      <c r="H1180" s="15">
        <f t="shared" si="386"/>
        <v>0</v>
      </c>
      <c r="I1180" s="15">
        <f t="shared" si="386"/>
        <v>0</v>
      </c>
      <c r="J1180" s="15">
        <f t="shared" si="386"/>
        <v>396000</v>
      </c>
      <c r="K1180" s="15">
        <f t="shared" si="386"/>
        <v>0</v>
      </c>
      <c r="L1180" s="16"/>
      <c r="M1180" s="16"/>
    </row>
    <row r="1181" spans="1:13" x14ac:dyDescent="0.2">
      <c r="A1181" s="18" t="s">
        <v>633</v>
      </c>
      <c r="B1181" s="12" t="s">
        <v>668</v>
      </c>
      <c r="C1181" s="12" t="s">
        <v>318</v>
      </c>
      <c r="D1181" s="14" t="s">
        <v>117</v>
      </c>
      <c r="E1181" s="14"/>
      <c r="F1181" s="15">
        <f>'[1]8. разд '!F857</f>
        <v>396000</v>
      </c>
      <c r="G1181" s="15">
        <f>'[1]8. разд '!G857</f>
        <v>0</v>
      </c>
      <c r="H1181" s="15">
        <f>'[1]8. разд '!H857</f>
        <v>0</v>
      </c>
      <c r="I1181" s="15">
        <f>'[1]8. разд '!I857</f>
        <v>0</v>
      </c>
      <c r="J1181" s="15">
        <f>'[1]8. разд '!J857</f>
        <v>396000</v>
      </c>
      <c r="K1181" s="15">
        <f>'[1]8. разд '!K857</f>
        <v>0</v>
      </c>
      <c r="L1181" s="16"/>
      <c r="M1181" s="16"/>
    </row>
    <row r="1182" spans="1:13" ht="36" x14ac:dyDescent="0.2">
      <c r="A1182" s="18" t="s">
        <v>669</v>
      </c>
      <c r="B1182" s="12" t="s">
        <v>670</v>
      </c>
      <c r="C1182" s="12"/>
      <c r="D1182" s="14"/>
      <c r="E1182" s="14"/>
      <c r="F1182" s="15">
        <f t="shared" ref="F1182:K1182" si="387">F1183</f>
        <v>37138632.539999999</v>
      </c>
      <c r="G1182" s="15" t="e">
        <f t="shared" si="387"/>
        <v>#REF!</v>
      </c>
      <c r="H1182" s="15">
        <f t="shared" si="387"/>
        <v>0</v>
      </c>
      <c r="I1182" s="15" t="e">
        <f t="shared" si="387"/>
        <v>#REF!</v>
      </c>
      <c r="J1182" s="15">
        <f t="shared" si="387"/>
        <v>37138632.539999999</v>
      </c>
      <c r="K1182" s="15">
        <f t="shared" si="387"/>
        <v>0</v>
      </c>
      <c r="L1182" s="16"/>
      <c r="M1182" s="16"/>
    </row>
    <row r="1183" spans="1:13" x14ac:dyDescent="0.2">
      <c r="A1183" s="18" t="s">
        <v>671</v>
      </c>
      <c r="B1183" s="12" t="s">
        <v>672</v>
      </c>
      <c r="C1183" s="12"/>
      <c r="D1183" s="14"/>
      <c r="E1183" s="14"/>
      <c r="F1183" s="15">
        <f t="shared" ref="F1183:K1183" si="388">F1184+F1189</f>
        <v>37138632.539999999</v>
      </c>
      <c r="G1183" s="15" t="e">
        <f t="shared" si="388"/>
        <v>#REF!</v>
      </c>
      <c r="H1183" s="15">
        <f t="shared" si="388"/>
        <v>0</v>
      </c>
      <c r="I1183" s="15" t="e">
        <f t="shared" si="388"/>
        <v>#REF!</v>
      </c>
      <c r="J1183" s="15">
        <f t="shared" si="388"/>
        <v>37138632.539999999</v>
      </c>
      <c r="K1183" s="15">
        <f t="shared" si="388"/>
        <v>0</v>
      </c>
      <c r="L1183" s="16"/>
      <c r="M1183" s="16"/>
    </row>
    <row r="1184" spans="1:13" ht="24" x14ac:dyDescent="0.2">
      <c r="A1184" s="18" t="s">
        <v>673</v>
      </c>
      <c r="B1184" s="12" t="s">
        <v>674</v>
      </c>
      <c r="C1184" s="12"/>
      <c r="D1184" s="14"/>
      <c r="E1184" s="14"/>
      <c r="F1184" s="15">
        <f>F1185</f>
        <v>19231501.07</v>
      </c>
      <c r="G1184" s="15">
        <f t="shared" ref="G1184:K1187" si="389">G1185</f>
        <v>0</v>
      </c>
      <c r="H1184" s="15">
        <f t="shared" si="389"/>
        <v>0</v>
      </c>
      <c r="I1184" s="15">
        <f t="shared" si="389"/>
        <v>0</v>
      </c>
      <c r="J1184" s="15">
        <f t="shared" si="389"/>
        <v>19231501.07</v>
      </c>
      <c r="K1184" s="15">
        <f t="shared" si="389"/>
        <v>0</v>
      </c>
      <c r="L1184" s="16"/>
      <c r="M1184" s="16"/>
    </row>
    <row r="1185" spans="1:13" ht="24" x14ac:dyDescent="0.2">
      <c r="A1185" s="18" t="s">
        <v>185</v>
      </c>
      <c r="B1185" s="12" t="s">
        <v>675</v>
      </c>
      <c r="C1185" s="12"/>
      <c r="D1185" s="14"/>
      <c r="E1185" s="14"/>
      <c r="F1185" s="15">
        <f>F1186</f>
        <v>19231501.07</v>
      </c>
      <c r="G1185" s="15">
        <f t="shared" si="389"/>
        <v>0</v>
      </c>
      <c r="H1185" s="15">
        <f t="shared" si="389"/>
        <v>0</v>
      </c>
      <c r="I1185" s="15">
        <f t="shared" si="389"/>
        <v>0</v>
      </c>
      <c r="J1185" s="15">
        <f t="shared" si="389"/>
        <v>19231501.07</v>
      </c>
      <c r="K1185" s="15">
        <f t="shared" si="389"/>
        <v>0</v>
      </c>
      <c r="L1185" s="16"/>
      <c r="M1185" s="16"/>
    </row>
    <row r="1186" spans="1:13" ht="36" x14ac:dyDescent="0.2">
      <c r="A1186" s="18" t="s">
        <v>36</v>
      </c>
      <c r="B1186" s="12" t="s">
        <v>675</v>
      </c>
      <c r="C1186" s="12" t="s">
        <v>407</v>
      </c>
      <c r="D1186" s="14"/>
      <c r="E1186" s="14"/>
      <c r="F1186" s="15">
        <f>F1187</f>
        <v>19231501.07</v>
      </c>
      <c r="G1186" s="15">
        <f t="shared" si="389"/>
        <v>0</v>
      </c>
      <c r="H1186" s="15">
        <f t="shared" si="389"/>
        <v>0</v>
      </c>
      <c r="I1186" s="15">
        <f t="shared" si="389"/>
        <v>0</v>
      </c>
      <c r="J1186" s="15">
        <f t="shared" si="389"/>
        <v>19231501.07</v>
      </c>
      <c r="K1186" s="15">
        <f t="shared" si="389"/>
        <v>0</v>
      </c>
      <c r="L1186" s="16"/>
      <c r="M1186" s="16"/>
    </row>
    <row r="1187" spans="1:13" x14ac:dyDescent="0.2">
      <c r="A1187" s="18" t="s">
        <v>70</v>
      </c>
      <c r="B1187" s="12" t="s">
        <v>675</v>
      </c>
      <c r="C1187" s="12" t="s">
        <v>407</v>
      </c>
      <c r="D1187" s="14" t="s">
        <v>71</v>
      </c>
      <c r="E1187" s="14"/>
      <c r="F1187" s="15">
        <f>F1188</f>
        <v>19231501.07</v>
      </c>
      <c r="G1187" s="15">
        <f t="shared" si="389"/>
        <v>0</v>
      </c>
      <c r="H1187" s="15">
        <f t="shared" si="389"/>
        <v>0</v>
      </c>
      <c r="I1187" s="15">
        <f t="shared" si="389"/>
        <v>0</v>
      </c>
      <c r="J1187" s="15">
        <f t="shared" si="389"/>
        <v>19231501.07</v>
      </c>
      <c r="K1187" s="15">
        <f t="shared" si="389"/>
        <v>0</v>
      </c>
      <c r="L1187" s="16"/>
      <c r="M1187" s="16"/>
    </row>
    <row r="1188" spans="1:13" ht="36" x14ac:dyDescent="0.2">
      <c r="A1188" s="18" t="s">
        <v>187</v>
      </c>
      <c r="B1188" s="12" t="s">
        <v>675</v>
      </c>
      <c r="C1188" s="12" t="s">
        <v>407</v>
      </c>
      <c r="D1188" s="14" t="s">
        <v>71</v>
      </c>
      <c r="E1188" s="14" t="s">
        <v>117</v>
      </c>
      <c r="F1188" s="15">
        <f>'[1]8. разд '!F71</f>
        <v>19231501.07</v>
      </c>
      <c r="G1188" s="15">
        <f>'[1]8. разд '!G71</f>
        <v>0</v>
      </c>
      <c r="H1188" s="15">
        <f>'[1]8. разд '!H71</f>
        <v>0</v>
      </c>
      <c r="I1188" s="15">
        <f>'[1]8. разд '!I71</f>
        <v>0</v>
      </c>
      <c r="J1188" s="15">
        <f>'[1]8. разд '!J71</f>
        <v>19231501.07</v>
      </c>
      <c r="K1188" s="15">
        <f>'[1]8. разд '!K71</f>
        <v>0</v>
      </c>
      <c r="L1188" s="16"/>
      <c r="M1188" s="16"/>
    </row>
    <row r="1189" spans="1:13" x14ac:dyDescent="0.2">
      <c r="A1189" s="18" t="s">
        <v>676</v>
      </c>
      <c r="B1189" s="12" t="s">
        <v>677</v>
      </c>
      <c r="C1189" s="12"/>
      <c r="D1189" s="14"/>
      <c r="E1189" s="14"/>
      <c r="F1189" s="15">
        <f t="shared" ref="F1189:K1192" si="390">F1190</f>
        <v>17907131.469999999</v>
      </c>
      <c r="G1189" s="15" t="e">
        <f t="shared" si="390"/>
        <v>#REF!</v>
      </c>
      <c r="H1189" s="15">
        <f t="shared" si="390"/>
        <v>0</v>
      </c>
      <c r="I1189" s="15" t="e">
        <f t="shared" si="390"/>
        <v>#REF!</v>
      </c>
      <c r="J1189" s="15">
        <f t="shared" si="390"/>
        <v>17907131.469999999</v>
      </c>
      <c r="K1189" s="15">
        <f t="shared" si="390"/>
        <v>0</v>
      </c>
      <c r="L1189" s="16"/>
      <c r="M1189" s="16"/>
    </row>
    <row r="1190" spans="1:13" x14ac:dyDescent="0.2">
      <c r="A1190" s="20" t="s">
        <v>678</v>
      </c>
      <c r="B1190" s="12" t="s">
        <v>679</v>
      </c>
      <c r="C1190" s="12"/>
      <c r="D1190" s="14"/>
      <c r="E1190" s="14"/>
      <c r="F1190" s="15">
        <f t="shared" si="390"/>
        <v>17907131.469999999</v>
      </c>
      <c r="G1190" s="15" t="e">
        <f t="shared" si="390"/>
        <v>#REF!</v>
      </c>
      <c r="H1190" s="15">
        <f t="shared" si="390"/>
        <v>0</v>
      </c>
      <c r="I1190" s="15" t="e">
        <f t="shared" si="390"/>
        <v>#REF!</v>
      </c>
      <c r="J1190" s="15">
        <f t="shared" si="390"/>
        <v>17907131.469999999</v>
      </c>
      <c r="K1190" s="15">
        <f t="shared" si="390"/>
        <v>0</v>
      </c>
      <c r="L1190" s="16"/>
      <c r="M1190" s="16"/>
    </row>
    <row r="1191" spans="1:13" x14ac:dyDescent="0.2">
      <c r="A1191" s="26" t="s">
        <v>680</v>
      </c>
      <c r="B1191" s="12" t="s">
        <v>679</v>
      </c>
      <c r="C1191" s="12" t="s">
        <v>681</v>
      </c>
      <c r="D1191" s="14"/>
      <c r="E1191" s="14"/>
      <c r="F1191" s="15">
        <f t="shared" si="390"/>
        <v>17907131.469999999</v>
      </c>
      <c r="G1191" s="15" t="e">
        <f t="shared" si="390"/>
        <v>#REF!</v>
      </c>
      <c r="H1191" s="15">
        <f t="shared" si="390"/>
        <v>0</v>
      </c>
      <c r="I1191" s="15" t="e">
        <f t="shared" si="390"/>
        <v>#REF!</v>
      </c>
      <c r="J1191" s="15">
        <f t="shared" si="390"/>
        <v>17907131.469999999</v>
      </c>
      <c r="K1191" s="15">
        <f t="shared" si="390"/>
        <v>0</v>
      </c>
      <c r="L1191" s="16"/>
      <c r="M1191" s="16"/>
    </row>
    <row r="1192" spans="1:13" x14ac:dyDescent="0.2">
      <c r="A1192" s="18" t="s">
        <v>682</v>
      </c>
      <c r="B1192" s="12" t="s">
        <v>679</v>
      </c>
      <c r="C1192" s="12" t="s">
        <v>681</v>
      </c>
      <c r="D1192" s="14" t="s">
        <v>73</v>
      </c>
      <c r="E1192" s="14"/>
      <c r="F1192" s="15">
        <f t="shared" si="390"/>
        <v>17907131.469999999</v>
      </c>
      <c r="G1192" s="15" t="e">
        <f t="shared" si="390"/>
        <v>#REF!</v>
      </c>
      <c r="H1192" s="15">
        <f t="shared" si="390"/>
        <v>0</v>
      </c>
      <c r="I1192" s="15" t="e">
        <f t="shared" si="390"/>
        <v>#REF!</v>
      </c>
      <c r="J1192" s="15">
        <f t="shared" si="390"/>
        <v>17907131.469999999</v>
      </c>
      <c r="K1192" s="15">
        <f t="shared" si="390"/>
        <v>0</v>
      </c>
      <c r="L1192" s="16"/>
      <c r="M1192" s="16"/>
    </row>
    <row r="1193" spans="1:13" x14ac:dyDescent="0.2">
      <c r="A1193" s="18" t="s">
        <v>683</v>
      </c>
      <c r="B1193" s="12" t="s">
        <v>679</v>
      </c>
      <c r="C1193" s="12" t="s">
        <v>681</v>
      </c>
      <c r="D1193" s="14" t="s">
        <v>73</v>
      </c>
      <c r="E1193" s="14" t="s">
        <v>71</v>
      </c>
      <c r="F1193" s="15">
        <v>17907131.469999999</v>
      </c>
      <c r="G1193" s="15" t="e">
        <f>'[1]9.ведомства'!H276</f>
        <v>#REF!</v>
      </c>
      <c r="H1193" s="15">
        <f>'[1]9.ведомства'!I276</f>
        <v>0</v>
      </c>
      <c r="I1193" s="15" t="e">
        <f>'[1]9.ведомства'!J276</f>
        <v>#REF!</v>
      </c>
      <c r="J1193" s="15">
        <v>17907131.469999999</v>
      </c>
      <c r="K1193" s="15">
        <f>'[1]9.ведомства'!L276</f>
        <v>0</v>
      </c>
      <c r="L1193" s="16"/>
      <c r="M1193" s="16"/>
    </row>
    <row r="1194" spans="1:13" s="38" customFormat="1" ht="24" x14ac:dyDescent="0.2">
      <c r="A1194" s="18" t="s">
        <v>684</v>
      </c>
      <c r="B1194" s="12" t="s">
        <v>685</v>
      </c>
      <c r="C1194" s="12"/>
      <c r="D1194" s="21"/>
      <c r="E1194" s="21"/>
      <c r="F1194" s="22">
        <f>F1195</f>
        <v>19380000</v>
      </c>
      <c r="G1194" s="22">
        <f t="shared" ref="G1194:K1198" si="391">G1195</f>
        <v>0</v>
      </c>
      <c r="H1194" s="22">
        <f t="shared" si="391"/>
        <v>0</v>
      </c>
      <c r="I1194" s="22">
        <f t="shared" si="391"/>
        <v>0</v>
      </c>
      <c r="J1194" s="22">
        <f t="shared" si="391"/>
        <v>19380000</v>
      </c>
      <c r="K1194" s="22">
        <f t="shared" si="391"/>
        <v>0</v>
      </c>
      <c r="L1194" s="37"/>
      <c r="M1194" s="37"/>
    </row>
    <row r="1195" spans="1:13" s="38" customFormat="1" x14ac:dyDescent="0.2">
      <c r="A1195" s="18" t="s">
        <v>686</v>
      </c>
      <c r="B1195" s="12" t="s">
        <v>687</v>
      </c>
      <c r="C1195" s="12"/>
      <c r="D1195" s="21"/>
      <c r="E1195" s="21"/>
      <c r="F1195" s="22">
        <f>F1196</f>
        <v>19380000</v>
      </c>
      <c r="G1195" s="22">
        <f t="shared" si="391"/>
        <v>0</v>
      </c>
      <c r="H1195" s="22">
        <f t="shared" si="391"/>
        <v>0</v>
      </c>
      <c r="I1195" s="22">
        <f t="shared" si="391"/>
        <v>0</v>
      </c>
      <c r="J1195" s="22">
        <f t="shared" si="391"/>
        <v>19380000</v>
      </c>
      <c r="K1195" s="22">
        <f t="shared" si="391"/>
        <v>0</v>
      </c>
      <c r="L1195" s="37"/>
      <c r="M1195" s="37"/>
    </row>
    <row r="1196" spans="1:13" s="38" customFormat="1" ht="36" x14ac:dyDescent="0.2">
      <c r="A1196" s="18" t="s">
        <v>688</v>
      </c>
      <c r="B1196" s="12" t="s">
        <v>689</v>
      </c>
      <c r="C1196" s="12"/>
      <c r="D1196" s="21"/>
      <c r="E1196" s="21"/>
      <c r="F1196" s="22">
        <f>F1197</f>
        <v>19380000</v>
      </c>
      <c r="G1196" s="22">
        <f t="shared" si="391"/>
        <v>0</v>
      </c>
      <c r="H1196" s="22">
        <f t="shared" si="391"/>
        <v>0</v>
      </c>
      <c r="I1196" s="22">
        <f t="shared" si="391"/>
        <v>0</v>
      </c>
      <c r="J1196" s="22">
        <f t="shared" si="391"/>
        <v>19380000</v>
      </c>
      <c r="K1196" s="22">
        <f t="shared" si="391"/>
        <v>0</v>
      </c>
      <c r="L1196" s="37"/>
      <c r="M1196" s="37"/>
    </row>
    <row r="1197" spans="1:13" s="38" customFormat="1" ht="24" x14ac:dyDescent="0.2">
      <c r="A1197" s="18" t="s">
        <v>37</v>
      </c>
      <c r="B1197" s="12" t="s">
        <v>689</v>
      </c>
      <c r="C1197" s="12" t="s">
        <v>92</v>
      </c>
      <c r="D1197" s="21"/>
      <c r="E1197" s="21"/>
      <c r="F1197" s="22">
        <f>F1198</f>
        <v>19380000</v>
      </c>
      <c r="G1197" s="22">
        <f t="shared" si="391"/>
        <v>0</v>
      </c>
      <c r="H1197" s="22">
        <f t="shared" si="391"/>
        <v>0</v>
      </c>
      <c r="I1197" s="22">
        <f t="shared" si="391"/>
        <v>0</v>
      </c>
      <c r="J1197" s="22">
        <f t="shared" si="391"/>
        <v>19380000</v>
      </c>
      <c r="K1197" s="22">
        <f t="shared" si="391"/>
        <v>0</v>
      </c>
      <c r="L1197" s="37"/>
      <c r="M1197" s="37"/>
    </row>
    <row r="1198" spans="1:13" s="38" customFormat="1" x14ac:dyDescent="0.2">
      <c r="A1198" s="18" t="s">
        <v>298</v>
      </c>
      <c r="B1198" s="12" t="s">
        <v>689</v>
      </c>
      <c r="C1198" s="12" t="s">
        <v>92</v>
      </c>
      <c r="D1198" s="21" t="s">
        <v>47</v>
      </c>
      <c r="E1198" s="21"/>
      <c r="F1198" s="22">
        <f>F1199</f>
        <v>19380000</v>
      </c>
      <c r="G1198" s="22">
        <f t="shared" si="391"/>
        <v>0</v>
      </c>
      <c r="H1198" s="22">
        <f t="shared" si="391"/>
        <v>0</v>
      </c>
      <c r="I1198" s="22">
        <f t="shared" si="391"/>
        <v>0</v>
      </c>
      <c r="J1198" s="22">
        <f t="shared" si="391"/>
        <v>19380000</v>
      </c>
      <c r="K1198" s="22">
        <f t="shared" si="391"/>
        <v>0</v>
      </c>
      <c r="L1198" s="37"/>
      <c r="M1198" s="37"/>
    </row>
    <row r="1199" spans="1:13" s="38" customFormat="1" x14ac:dyDescent="0.2">
      <c r="A1199" s="18" t="s">
        <v>299</v>
      </c>
      <c r="B1199" s="12" t="s">
        <v>689</v>
      </c>
      <c r="C1199" s="12" t="s">
        <v>92</v>
      </c>
      <c r="D1199" s="21" t="s">
        <v>47</v>
      </c>
      <c r="E1199" s="21" t="s">
        <v>89</v>
      </c>
      <c r="F1199" s="22">
        <v>19380000</v>
      </c>
      <c r="G1199" s="22">
        <f>'[1]8. разд '!G496</f>
        <v>0</v>
      </c>
      <c r="H1199" s="22">
        <f>'[1]8. разд '!H496</f>
        <v>0</v>
      </c>
      <c r="I1199" s="22">
        <f>'[1]8. разд '!I496</f>
        <v>0</v>
      </c>
      <c r="J1199" s="22">
        <v>19380000</v>
      </c>
      <c r="K1199" s="22">
        <f>'[1]8. разд '!K496</f>
        <v>0</v>
      </c>
      <c r="L1199" s="37"/>
      <c r="M1199" s="37"/>
    </row>
    <row r="1200" spans="1:13" ht="24" x14ac:dyDescent="0.2">
      <c r="A1200" s="18" t="s">
        <v>690</v>
      </c>
      <c r="B1200" s="12" t="s">
        <v>691</v>
      </c>
      <c r="C1200" s="12"/>
      <c r="D1200" s="14"/>
      <c r="E1200" s="12"/>
      <c r="F1200" s="15">
        <f>F1201</f>
        <v>3845000</v>
      </c>
      <c r="G1200" s="15">
        <f t="shared" ref="G1200:K1204" si="392">G1201</f>
        <v>0</v>
      </c>
      <c r="H1200" s="15">
        <f t="shared" si="392"/>
        <v>0</v>
      </c>
      <c r="I1200" s="15">
        <f t="shared" si="392"/>
        <v>0</v>
      </c>
      <c r="J1200" s="15">
        <f t="shared" si="392"/>
        <v>3845000</v>
      </c>
      <c r="K1200" s="15">
        <f t="shared" si="392"/>
        <v>0</v>
      </c>
      <c r="L1200" s="16"/>
      <c r="M1200" s="16"/>
    </row>
    <row r="1201" spans="1:13" ht="24" x14ac:dyDescent="0.2">
      <c r="A1201" s="18" t="s">
        <v>692</v>
      </c>
      <c r="B1201" s="12" t="s">
        <v>693</v>
      </c>
      <c r="C1201" s="12"/>
      <c r="D1201" s="14"/>
      <c r="E1201" s="12"/>
      <c r="F1201" s="15">
        <f>F1202</f>
        <v>3845000</v>
      </c>
      <c r="G1201" s="15">
        <f t="shared" si="392"/>
        <v>0</v>
      </c>
      <c r="H1201" s="15">
        <f t="shared" si="392"/>
        <v>0</v>
      </c>
      <c r="I1201" s="15">
        <f t="shared" si="392"/>
        <v>0</v>
      </c>
      <c r="J1201" s="15">
        <f t="shared" si="392"/>
        <v>3845000</v>
      </c>
      <c r="K1201" s="15">
        <f t="shared" si="392"/>
        <v>0</v>
      </c>
      <c r="L1201" s="16"/>
      <c r="M1201" s="16"/>
    </row>
    <row r="1202" spans="1:13" x14ac:dyDescent="0.2">
      <c r="A1202" s="24" t="s">
        <v>694</v>
      </c>
      <c r="B1202" s="12" t="s">
        <v>695</v>
      </c>
      <c r="C1202" s="12"/>
      <c r="D1202" s="14"/>
      <c r="E1202" s="12"/>
      <c r="F1202" s="15">
        <f>F1203</f>
        <v>3845000</v>
      </c>
      <c r="G1202" s="15">
        <f t="shared" si="392"/>
        <v>0</v>
      </c>
      <c r="H1202" s="15">
        <f t="shared" si="392"/>
        <v>0</v>
      </c>
      <c r="I1202" s="15">
        <f t="shared" si="392"/>
        <v>0</v>
      </c>
      <c r="J1202" s="15">
        <f t="shared" si="392"/>
        <v>3845000</v>
      </c>
      <c r="K1202" s="15">
        <f t="shared" si="392"/>
        <v>0</v>
      </c>
      <c r="L1202" s="16"/>
      <c r="M1202" s="16"/>
    </row>
    <row r="1203" spans="1:13" ht="24" x14ac:dyDescent="0.2">
      <c r="A1203" s="18" t="s">
        <v>37</v>
      </c>
      <c r="B1203" s="12" t="s">
        <v>695</v>
      </c>
      <c r="C1203" s="12" t="s">
        <v>92</v>
      </c>
      <c r="D1203" s="14"/>
      <c r="E1203" s="12"/>
      <c r="F1203" s="15">
        <f>F1204</f>
        <v>3845000</v>
      </c>
      <c r="G1203" s="15">
        <f t="shared" si="392"/>
        <v>0</v>
      </c>
      <c r="H1203" s="15">
        <f t="shared" si="392"/>
        <v>0</v>
      </c>
      <c r="I1203" s="15">
        <f t="shared" si="392"/>
        <v>0</v>
      </c>
      <c r="J1203" s="15">
        <f t="shared" si="392"/>
        <v>3845000</v>
      </c>
      <c r="K1203" s="15">
        <f t="shared" si="392"/>
        <v>0</v>
      </c>
      <c r="L1203" s="16"/>
      <c r="M1203" s="16"/>
    </row>
    <row r="1204" spans="1:13" x14ac:dyDescent="0.2">
      <c r="A1204" s="18" t="s">
        <v>116</v>
      </c>
      <c r="B1204" s="12" t="s">
        <v>695</v>
      </c>
      <c r="C1204" s="12" t="s">
        <v>92</v>
      </c>
      <c r="D1204" s="14" t="s">
        <v>117</v>
      </c>
      <c r="E1204" s="12"/>
      <c r="F1204" s="15">
        <f>F1205</f>
        <v>3845000</v>
      </c>
      <c r="G1204" s="15">
        <f t="shared" si="392"/>
        <v>0</v>
      </c>
      <c r="H1204" s="15">
        <f t="shared" si="392"/>
        <v>0</v>
      </c>
      <c r="I1204" s="15">
        <f t="shared" si="392"/>
        <v>0</v>
      </c>
      <c r="J1204" s="15">
        <f t="shared" si="392"/>
        <v>3845000</v>
      </c>
      <c r="K1204" s="15">
        <f t="shared" si="392"/>
        <v>0</v>
      </c>
      <c r="L1204" s="16"/>
      <c r="M1204" s="16"/>
    </row>
    <row r="1205" spans="1:13" x14ac:dyDescent="0.2">
      <c r="A1205" s="18" t="s">
        <v>269</v>
      </c>
      <c r="B1205" s="12" t="s">
        <v>695</v>
      </c>
      <c r="C1205" s="12" t="s">
        <v>92</v>
      </c>
      <c r="D1205" s="14" t="s">
        <v>117</v>
      </c>
      <c r="E1205" s="12" t="s">
        <v>270</v>
      </c>
      <c r="F1205" s="15">
        <f>'[1]8. разд '!F293</f>
        <v>3845000</v>
      </c>
      <c r="G1205" s="15">
        <f>'[1]8. разд '!G293</f>
        <v>0</v>
      </c>
      <c r="H1205" s="15">
        <f>'[1]8. разд '!H293</f>
        <v>0</v>
      </c>
      <c r="I1205" s="15">
        <f>'[1]8. разд '!I293</f>
        <v>0</v>
      </c>
      <c r="J1205" s="15">
        <f>'[1]8. разд '!J293</f>
        <v>3845000</v>
      </c>
      <c r="K1205" s="15">
        <f>'[1]8. разд '!K293</f>
        <v>0</v>
      </c>
      <c r="L1205" s="16"/>
      <c r="M1205" s="16"/>
    </row>
    <row r="1206" spans="1:13" ht="36" x14ac:dyDescent="0.2">
      <c r="A1206" s="25" t="s">
        <v>696</v>
      </c>
      <c r="B1206" s="12" t="s">
        <v>697</v>
      </c>
      <c r="C1206" s="12"/>
      <c r="D1206" s="14"/>
      <c r="E1206" s="12"/>
      <c r="F1206" s="15">
        <f t="shared" ref="F1206:K1206" si="393">F1207+F1216+F1221</f>
        <v>90000</v>
      </c>
      <c r="G1206" s="15" t="e">
        <f t="shared" si="393"/>
        <v>#REF!</v>
      </c>
      <c r="H1206" s="15" t="e">
        <f t="shared" si="393"/>
        <v>#REF!</v>
      </c>
      <c r="I1206" s="15" t="e">
        <f t="shared" si="393"/>
        <v>#REF!</v>
      </c>
      <c r="J1206" s="15">
        <f t="shared" si="393"/>
        <v>90000</v>
      </c>
      <c r="K1206" s="15">
        <f t="shared" si="393"/>
        <v>0</v>
      </c>
      <c r="L1206" s="16"/>
      <c r="M1206" s="16"/>
    </row>
    <row r="1207" spans="1:13" ht="24" x14ac:dyDescent="0.2">
      <c r="A1207" s="25" t="s">
        <v>698</v>
      </c>
      <c r="B1207" s="12" t="s">
        <v>699</v>
      </c>
      <c r="C1207" s="12"/>
      <c r="D1207" s="14"/>
      <c r="E1207" s="12"/>
      <c r="F1207" s="15">
        <f t="shared" ref="F1207:K1207" si="394">F1208+F1212</f>
        <v>50000</v>
      </c>
      <c r="G1207" s="15">
        <f t="shared" si="394"/>
        <v>0</v>
      </c>
      <c r="H1207" s="15">
        <f t="shared" si="394"/>
        <v>0</v>
      </c>
      <c r="I1207" s="15">
        <f t="shared" si="394"/>
        <v>0</v>
      </c>
      <c r="J1207" s="15">
        <f t="shared" si="394"/>
        <v>50000</v>
      </c>
      <c r="K1207" s="15">
        <f t="shared" si="394"/>
        <v>0</v>
      </c>
      <c r="L1207" s="16"/>
      <c r="M1207" s="16"/>
    </row>
    <row r="1208" spans="1:13" ht="24" x14ac:dyDescent="0.2">
      <c r="A1208" s="25" t="s">
        <v>700</v>
      </c>
      <c r="B1208" s="12" t="s">
        <v>701</v>
      </c>
      <c r="C1208" s="12"/>
      <c r="D1208" s="14"/>
      <c r="E1208" s="12"/>
      <c r="F1208" s="15">
        <f>F1209</f>
        <v>10000</v>
      </c>
      <c r="G1208" s="15">
        <f t="shared" ref="G1208:K1210" si="395">G1209</f>
        <v>0</v>
      </c>
      <c r="H1208" s="15">
        <f t="shared" si="395"/>
        <v>0</v>
      </c>
      <c r="I1208" s="15">
        <f t="shared" si="395"/>
        <v>0</v>
      </c>
      <c r="J1208" s="15">
        <f t="shared" si="395"/>
        <v>10000</v>
      </c>
      <c r="K1208" s="15">
        <f t="shared" si="395"/>
        <v>0</v>
      </c>
      <c r="L1208" s="16"/>
      <c r="M1208" s="16"/>
    </row>
    <row r="1209" spans="1:13" ht="24" x14ac:dyDescent="0.2">
      <c r="A1209" s="18" t="s">
        <v>37</v>
      </c>
      <c r="B1209" s="12" t="s">
        <v>701</v>
      </c>
      <c r="C1209" s="12" t="s">
        <v>92</v>
      </c>
      <c r="D1209" s="14"/>
      <c r="E1209" s="12"/>
      <c r="F1209" s="15">
        <f>F1210</f>
        <v>10000</v>
      </c>
      <c r="G1209" s="15">
        <f t="shared" si="395"/>
        <v>0</v>
      </c>
      <c r="H1209" s="15">
        <f t="shared" si="395"/>
        <v>0</v>
      </c>
      <c r="I1209" s="15">
        <f t="shared" si="395"/>
        <v>0</v>
      </c>
      <c r="J1209" s="15">
        <f t="shared" si="395"/>
        <v>10000</v>
      </c>
      <c r="K1209" s="15">
        <f t="shared" si="395"/>
        <v>0</v>
      </c>
      <c r="L1209" s="16"/>
      <c r="M1209" s="16"/>
    </row>
    <row r="1210" spans="1:13" x14ac:dyDescent="0.2">
      <c r="A1210" s="18" t="s">
        <v>100</v>
      </c>
      <c r="B1210" s="12" t="s">
        <v>701</v>
      </c>
      <c r="C1210" s="12" t="s">
        <v>92</v>
      </c>
      <c r="D1210" s="14" t="s">
        <v>89</v>
      </c>
      <c r="E1210" s="12"/>
      <c r="F1210" s="15">
        <f>F1211</f>
        <v>10000</v>
      </c>
      <c r="G1210" s="15">
        <f t="shared" si="395"/>
        <v>0</v>
      </c>
      <c r="H1210" s="15">
        <f t="shared" si="395"/>
        <v>0</v>
      </c>
      <c r="I1210" s="15">
        <f t="shared" si="395"/>
        <v>0</v>
      </c>
      <c r="J1210" s="15">
        <f t="shared" si="395"/>
        <v>10000</v>
      </c>
      <c r="K1210" s="15">
        <f t="shared" si="395"/>
        <v>0</v>
      </c>
      <c r="L1210" s="16"/>
      <c r="M1210" s="16"/>
    </row>
    <row r="1211" spans="1:13" ht="24" x14ac:dyDescent="0.2">
      <c r="A1211" s="18" t="s">
        <v>101</v>
      </c>
      <c r="B1211" s="12" t="s">
        <v>701</v>
      </c>
      <c r="C1211" s="12" t="s">
        <v>92</v>
      </c>
      <c r="D1211" s="14" t="s">
        <v>89</v>
      </c>
      <c r="E1211" s="12" t="s">
        <v>102</v>
      </c>
      <c r="F1211" s="15">
        <f>'[1]8. разд '!F232</f>
        <v>10000</v>
      </c>
      <c r="G1211" s="15">
        <f>'[1]8. разд '!G232</f>
        <v>0</v>
      </c>
      <c r="H1211" s="15">
        <f>'[1]8. разд '!H232</f>
        <v>0</v>
      </c>
      <c r="I1211" s="15">
        <f>'[1]8. разд '!I232</f>
        <v>0</v>
      </c>
      <c r="J1211" s="15">
        <f>'[1]8. разд '!J232</f>
        <v>10000</v>
      </c>
      <c r="K1211" s="15">
        <f>'[1]8. разд '!K232</f>
        <v>0</v>
      </c>
      <c r="L1211" s="16"/>
      <c r="M1211" s="16"/>
    </row>
    <row r="1212" spans="1:13" x14ac:dyDescent="0.2">
      <c r="A1212" s="25" t="s">
        <v>702</v>
      </c>
      <c r="B1212" s="12" t="s">
        <v>703</v>
      </c>
      <c r="C1212" s="12"/>
      <c r="D1212" s="14"/>
      <c r="E1212" s="12"/>
      <c r="F1212" s="15">
        <f>F1213</f>
        <v>40000</v>
      </c>
      <c r="G1212" s="15">
        <f t="shared" ref="G1212:K1214" si="396">G1213</f>
        <v>0</v>
      </c>
      <c r="H1212" s="15">
        <f t="shared" si="396"/>
        <v>0</v>
      </c>
      <c r="I1212" s="15">
        <f t="shared" si="396"/>
        <v>0</v>
      </c>
      <c r="J1212" s="15">
        <f t="shared" si="396"/>
        <v>40000</v>
      </c>
      <c r="K1212" s="15">
        <f t="shared" si="396"/>
        <v>0</v>
      </c>
      <c r="L1212" s="16"/>
      <c r="M1212" s="16"/>
    </row>
    <row r="1213" spans="1:13" ht="24" x14ac:dyDescent="0.2">
      <c r="A1213" s="18" t="s">
        <v>37</v>
      </c>
      <c r="B1213" s="12" t="s">
        <v>703</v>
      </c>
      <c r="C1213" s="12" t="s">
        <v>92</v>
      </c>
      <c r="D1213" s="14"/>
      <c r="E1213" s="12"/>
      <c r="F1213" s="15">
        <f>F1214</f>
        <v>40000</v>
      </c>
      <c r="G1213" s="15">
        <f t="shared" si="396"/>
        <v>0</v>
      </c>
      <c r="H1213" s="15">
        <f t="shared" si="396"/>
        <v>0</v>
      </c>
      <c r="I1213" s="15">
        <f t="shared" si="396"/>
        <v>0</v>
      </c>
      <c r="J1213" s="15">
        <f t="shared" si="396"/>
        <v>40000</v>
      </c>
      <c r="K1213" s="15">
        <f t="shared" si="396"/>
        <v>0</v>
      </c>
      <c r="L1213" s="16"/>
      <c r="M1213" s="16"/>
    </row>
    <row r="1214" spans="1:13" x14ac:dyDescent="0.2">
      <c r="A1214" s="18" t="s">
        <v>100</v>
      </c>
      <c r="B1214" s="12" t="s">
        <v>703</v>
      </c>
      <c r="C1214" s="12" t="s">
        <v>92</v>
      </c>
      <c r="D1214" s="14" t="s">
        <v>89</v>
      </c>
      <c r="E1214" s="12"/>
      <c r="F1214" s="15">
        <f>F1215</f>
        <v>40000</v>
      </c>
      <c r="G1214" s="15">
        <f t="shared" si="396"/>
        <v>0</v>
      </c>
      <c r="H1214" s="15">
        <f t="shared" si="396"/>
        <v>0</v>
      </c>
      <c r="I1214" s="15">
        <f t="shared" si="396"/>
        <v>0</v>
      </c>
      <c r="J1214" s="15">
        <f t="shared" si="396"/>
        <v>40000</v>
      </c>
      <c r="K1214" s="15">
        <f t="shared" si="396"/>
        <v>0</v>
      </c>
      <c r="L1214" s="16"/>
      <c r="M1214" s="16"/>
    </row>
    <row r="1215" spans="1:13" ht="24" x14ac:dyDescent="0.2">
      <c r="A1215" s="18" t="s">
        <v>101</v>
      </c>
      <c r="B1215" s="12" t="s">
        <v>703</v>
      </c>
      <c r="C1215" s="12" t="s">
        <v>92</v>
      </c>
      <c r="D1215" s="14" t="s">
        <v>89</v>
      </c>
      <c r="E1215" s="12" t="s">
        <v>102</v>
      </c>
      <c r="F1215" s="15">
        <f>'[1]8. разд '!F234</f>
        <v>40000</v>
      </c>
      <c r="G1215" s="15">
        <f>'[1]8. разд '!G234</f>
        <v>0</v>
      </c>
      <c r="H1215" s="15">
        <f>'[1]8. разд '!H234</f>
        <v>0</v>
      </c>
      <c r="I1215" s="15">
        <f>'[1]8. разд '!I234</f>
        <v>0</v>
      </c>
      <c r="J1215" s="15">
        <f>'[1]8. разд '!J234</f>
        <v>40000</v>
      </c>
      <c r="K1215" s="15">
        <f>'[1]8. разд '!K234</f>
        <v>0</v>
      </c>
      <c r="L1215" s="16"/>
      <c r="M1215" s="16"/>
    </row>
    <row r="1216" spans="1:13" ht="24" x14ac:dyDescent="0.2">
      <c r="A1216" s="25" t="s">
        <v>704</v>
      </c>
      <c r="B1216" s="12" t="s">
        <v>705</v>
      </c>
      <c r="C1216" s="12"/>
      <c r="D1216" s="14"/>
      <c r="E1216" s="12"/>
      <c r="F1216" s="15">
        <f>F1217</f>
        <v>10000</v>
      </c>
      <c r="G1216" s="15">
        <f t="shared" ref="G1216:K1219" si="397">G1217</f>
        <v>0</v>
      </c>
      <c r="H1216" s="15">
        <f t="shared" si="397"/>
        <v>0</v>
      </c>
      <c r="I1216" s="15">
        <f t="shared" si="397"/>
        <v>0</v>
      </c>
      <c r="J1216" s="15">
        <f t="shared" si="397"/>
        <v>10000</v>
      </c>
      <c r="K1216" s="15">
        <f t="shared" si="397"/>
        <v>0</v>
      </c>
      <c r="L1216" s="16"/>
      <c r="M1216" s="16"/>
    </row>
    <row r="1217" spans="1:13" ht="24" x14ac:dyDescent="0.2">
      <c r="A1217" s="25" t="s">
        <v>706</v>
      </c>
      <c r="B1217" s="12" t="s">
        <v>707</v>
      </c>
      <c r="C1217" s="12"/>
      <c r="D1217" s="14"/>
      <c r="E1217" s="12"/>
      <c r="F1217" s="15">
        <f>F1218</f>
        <v>10000</v>
      </c>
      <c r="G1217" s="15">
        <f t="shared" si="397"/>
        <v>0</v>
      </c>
      <c r="H1217" s="15">
        <f t="shared" si="397"/>
        <v>0</v>
      </c>
      <c r="I1217" s="15">
        <f t="shared" si="397"/>
        <v>0</v>
      </c>
      <c r="J1217" s="15">
        <f t="shared" si="397"/>
        <v>10000</v>
      </c>
      <c r="K1217" s="15">
        <f t="shared" si="397"/>
        <v>0</v>
      </c>
      <c r="L1217" s="16"/>
      <c r="M1217" s="16"/>
    </row>
    <row r="1218" spans="1:13" ht="24" x14ac:dyDescent="0.2">
      <c r="A1218" s="18" t="s">
        <v>37</v>
      </c>
      <c r="B1218" s="12" t="s">
        <v>707</v>
      </c>
      <c r="C1218" s="12" t="s">
        <v>92</v>
      </c>
      <c r="D1218" s="14"/>
      <c r="E1218" s="12"/>
      <c r="F1218" s="15">
        <f>F1219</f>
        <v>10000</v>
      </c>
      <c r="G1218" s="15">
        <f t="shared" si="397"/>
        <v>0</v>
      </c>
      <c r="H1218" s="15">
        <f t="shared" si="397"/>
        <v>0</v>
      </c>
      <c r="I1218" s="15">
        <f t="shared" si="397"/>
        <v>0</v>
      </c>
      <c r="J1218" s="15">
        <f t="shared" si="397"/>
        <v>10000</v>
      </c>
      <c r="K1218" s="15">
        <f t="shared" si="397"/>
        <v>0</v>
      </c>
      <c r="L1218" s="16"/>
      <c r="M1218" s="16"/>
    </row>
    <row r="1219" spans="1:13" x14ac:dyDescent="0.2">
      <c r="A1219" s="18" t="s">
        <v>100</v>
      </c>
      <c r="B1219" s="12" t="s">
        <v>707</v>
      </c>
      <c r="C1219" s="12" t="s">
        <v>92</v>
      </c>
      <c r="D1219" s="14" t="s">
        <v>89</v>
      </c>
      <c r="E1219" s="12"/>
      <c r="F1219" s="15">
        <f>F1220</f>
        <v>10000</v>
      </c>
      <c r="G1219" s="15">
        <f t="shared" si="397"/>
        <v>0</v>
      </c>
      <c r="H1219" s="15">
        <f t="shared" si="397"/>
        <v>0</v>
      </c>
      <c r="I1219" s="15">
        <f t="shared" si="397"/>
        <v>0</v>
      </c>
      <c r="J1219" s="15">
        <f t="shared" si="397"/>
        <v>10000</v>
      </c>
      <c r="K1219" s="15">
        <f t="shared" si="397"/>
        <v>0</v>
      </c>
      <c r="L1219" s="16"/>
      <c r="M1219" s="16"/>
    </row>
    <row r="1220" spans="1:13" ht="24" x14ac:dyDescent="0.2">
      <c r="A1220" s="18" t="s">
        <v>101</v>
      </c>
      <c r="B1220" s="12" t="s">
        <v>707</v>
      </c>
      <c r="C1220" s="12" t="s">
        <v>92</v>
      </c>
      <c r="D1220" s="14" t="s">
        <v>89</v>
      </c>
      <c r="E1220" s="12" t="s">
        <v>102</v>
      </c>
      <c r="F1220" s="15">
        <f>'[1]8. разд '!F237</f>
        <v>10000</v>
      </c>
      <c r="G1220" s="15">
        <f>'[1]8. разд '!G237</f>
        <v>0</v>
      </c>
      <c r="H1220" s="15">
        <f>'[1]8. разд '!H237</f>
        <v>0</v>
      </c>
      <c r="I1220" s="15">
        <f>'[1]8. разд '!I237</f>
        <v>0</v>
      </c>
      <c r="J1220" s="15">
        <f>'[1]8. разд '!J237</f>
        <v>10000</v>
      </c>
      <c r="K1220" s="15">
        <f>'[1]8. разд '!K237</f>
        <v>0</v>
      </c>
      <c r="L1220" s="16"/>
      <c r="M1220" s="16"/>
    </row>
    <row r="1221" spans="1:13" ht="24" x14ac:dyDescent="0.2">
      <c r="A1221" s="25" t="s">
        <v>708</v>
      </c>
      <c r="B1221" s="12" t="s">
        <v>709</v>
      </c>
      <c r="C1221" s="12"/>
      <c r="D1221" s="14"/>
      <c r="E1221" s="12"/>
      <c r="F1221" s="15">
        <f>F1222</f>
        <v>30000</v>
      </c>
      <c r="G1221" s="15" t="e">
        <f t="shared" ref="G1221:K1224" si="398">G1222</f>
        <v>#REF!</v>
      </c>
      <c r="H1221" s="15" t="e">
        <f t="shared" si="398"/>
        <v>#REF!</v>
      </c>
      <c r="I1221" s="15" t="e">
        <f t="shared" si="398"/>
        <v>#REF!</v>
      </c>
      <c r="J1221" s="15">
        <f t="shared" si="398"/>
        <v>30000</v>
      </c>
      <c r="K1221" s="15">
        <f t="shared" si="398"/>
        <v>0</v>
      </c>
      <c r="L1221" s="16"/>
      <c r="M1221" s="16"/>
    </row>
    <row r="1222" spans="1:13" ht="24" x14ac:dyDescent="0.2">
      <c r="A1222" s="25" t="s">
        <v>710</v>
      </c>
      <c r="B1222" s="12" t="s">
        <v>711</v>
      </c>
      <c r="C1222" s="12"/>
      <c r="D1222" s="14"/>
      <c r="E1222" s="12"/>
      <c r="F1222" s="15">
        <f>F1223</f>
        <v>30000</v>
      </c>
      <c r="G1222" s="15" t="e">
        <f t="shared" si="398"/>
        <v>#REF!</v>
      </c>
      <c r="H1222" s="15" t="e">
        <f t="shared" si="398"/>
        <v>#REF!</v>
      </c>
      <c r="I1222" s="15" t="e">
        <f t="shared" si="398"/>
        <v>#REF!</v>
      </c>
      <c r="J1222" s="15">
        <f t="shared" si="398"/>
        <v>30000</v>
      </c>
      <c r="K1222" s="15">
        <f t="shared" si="398"/>
        <v>0</v>
      </c>
      <c r="L1222" s="16"/>
      <c r="M1222" s="16"/>
    </row>
    <row r="1223" spans="1:13" ht="24" x14ac:dyDescent="0.2">
      <c r="A1223" s="18" t="s">
        <v>37</v>
      </c>
      <c r="B1223" s="12" t="s">
        <v>711</v>
      </c>
      <c r="C1223" s="12" t="s">
        <v>92</v>
      </c>
      <c r="D1223" s="14"/>
      <c r="E1223" s="12"/>
      <c r="F1223" s="15">
        <f>F1224</f>
        <v>30000</v>
      </c>
      <c r="G1223" s="15" t="e">
        <f t="shared" si="398"/>
        <v>#REF!</v>
      </c>
      <c r="H1223" s="15" t="e">
        <f t="shared" si="398"/>
        <v>#REF!</v>
      </c>
      <c r="I1223" s="15" t="e">
        <f t="shared" si="398"/>
        <v>#REF!</v>
      </c>
      <c r="J1223" s="15">
        <f t="shared" si="398"/>
        <v>30000</v>
      </c>
      <c r="K1223" s="15">
        <f t="shared" si="398"/>
        <v>0</v>
      </c>
      <c r="L1223" s="16"/>
      <c r="M1223" s="16"/>
    </row>
    <row r="1224" spans="1:13" x14ac:dyDescent="0.2">
      <c r="A1224" s="18" t="s">
        <v>100</v>
      </c>
      <c r="B1224" s="12" t="s">
        <v>711</v>
      </c>
      <c r="C1224" s="12" t="s">
        <v>92</v>
      </c>
      <c r="D1224" s="14" t="s">
        <v>89</v>
      </c>
      <c r="E1224" s="12"/>
      <c r="F1224" s="15">
        <f>F1225</f>
        <v>30000</v>
      </c>
      <c r="G1224" s="15" t="e">
        <f t="shared" si="398"/>
        <v>#REF!</v>
      </c>
      <c r="H1224" s="15" t="e">
        <f t="shared" si="398"/>
        <v>#REF!</v>
      </c>
      <c r="I1224" s="15" t="e">
        <f t="shared" si="398"/>
        <v>#REF!</v>
      </c>
      <c r="J1224" s="15">
        <f t="shared" si="398"/>
        <v>30000</v>
      </c>
      <c r="K1224" s="15">
        <f t="shared" si="398"/>
        <v>0</v>
      </c>
      <c r="L1224" s="16"/>
      <c r="M1224" s="16"/>
    </row>
    <row r="1225" spans="1:13" ht="24" x14ac:dyDescent="0.2">
      <c r="A1225" s="18" t="s">
        <v>101</v>
      </c>
      <c r="B1225" s="12" t="s">
        <v>711</v>
      </c>
      <c r="C1225" s="12" t="s">
        <v>92</v>
      </c>
      <c r="D1225" s="14" t="s">
        <v>89</v>
      </c>
      <c r="E1225" s="12" t="s">
        <v>102</v>
      </c>
      <c r="F1225" s="15">
        <f>'[1]9.ведомства'!G119</f>
        <v>30000</v>
      </c>
      <c r="G1225" s="15" t="e">
        <f>'[1]9.ведомства'!H119</f>
        <v>#REF!</v>
      </c>
      <c r="H1225" s="15" t="e">
        <f>'[1]9.ведомства'!I119</f>
        <v>#REF!</v>
      </c>
      <c r="I1225" s="15" t="e">
        <f>'[1]9.ведомства'!J119</f>
        <v>#REF!</v>
      </c>
      <c r="J1225" s="15">
        <f>'[1]9.ведомства'!K119</f>
        <v>30000</v>
      </c>
      <c r="K1225" s="15">
        <f>'[1]9.ведомства'!L119</f>
        <v>0</v>
      </c>
      <c r="L1225" s="16"/>
      <c r="M1225" s="16"/>
    </row>
    <row r="1226" spans="1:13" s="17" customFormat="1" x14ac:dyDescent="0.2">
      <c r="A1226" s="26" t="s">
        <v>712</v>
      </c>
      <c r="B1226" s="12" t="s">
        <v>713</v>
      </c>
      <c r="C1226" s="13"/>
      <c r="D1226" s="39"/>
      <c r="E1226" s="14"/>
      <c r="F1226" s="15">
        <f t="shared" ref="F1226:K1226" si="399">F1227+F1251+F1397+F1406+F1421</f>
        <v>163278070.28</v>
      </c>
      <c r="G1226" s="15">
        <f t="shared" si="399"/>
        <v>29090197.690000001</v>
      </c>
      <c r="H1226" s="15">
        <f t="shared" si="399"/>
        <v>0</v>
      </c>
      <c r="I1226" s="15">
        <f t="shared" si="399"/>
        <v>0</v>
      </c>
      <c r="J1226" s="15">
        <f t="shared" si="399"/>
        <v>163278070.28</v>
      </c>
      <c r="K1226" s="15">
        <f t="shared" si="399"/>
        <v>29090197.690000001</v>
      </c>
      <c r="L1226" s="16"/>
      <c r="M1226" s="16"/>
    </row>
    <row r="1227" spans="1:13" s="17" customFormat="1" x14ac:dyDescent="0.2">
      <c r="A1227" s="40" t="s">
        <v>714</v>
      </c>
      <c r="B1227" s="12" t="s">
        <v>715</v>
      </c>
      <c r="C1227" s="13"/>
      <c r="D1227" s="39"/>
      <c r="E1227" s="14"/>
      <c r="F1227" s="15">
        <f>+F1228+F1236+F1240+F1247+F1232</f>
        <v>9805095.9399999995</v>
      </c>
      <c r="G1227" s="15">
        <f t="shared" ref="G1227:K1227" si="400">+G1228+G1236+G1240+G1247+G1232</f>
        <v>0</v>
      </c>
      <c r="H1227" s="15">
        <f t="shared" si="400"/>
        <v>0</v>
      </c>
      <c r="I1227" s="15">
        <f t="shared" si="400"/>
        <v>0</v>
      </c>
      <c r="J1227" s="15">
        <f t="shared" si="400"/>
        <v>9805095.9399999995</v>
      </c>
      <c r="K1227" s="15">
        <f t="shared" si="400"/>
        <v>0</v>
      </c>
      <c r="L1227" s="16"/>
      <c r="M1227" s="16"/>
    </row>
    <row r="1228" spans="1:13" ht="24" x14ac:dyDescent="0.2">
      <c r="A1228" s="41" t="s">
        <v>716</v>
      </c>
      <c r="B1228" s="42" t="s">
        <v>717</v>
      </c>
      <c r="C1228" s="12"/>
      <c r="D1228" s="14"/>
      <c r="E1228" s="14"/>
      <c r="F1228" s="15">
        <f t="shared" ref="F1228:K1230" si="401">F1229</f>
        <v>2420414.2599999998</v>
      </c>
      <c r="G1228" s="15">
        <f t="shared" si="401"/>
        <v>0</v>
      </c>
      <c r="H1228" s="15">
        <f t="shared" si="401"/>
        <v>0</v>
      </c>
      <c r="I1228" s="15">
        <f t="shared" si="401"/>
        <v>0</v>
      </c>
      <c r="J1228" s="15">
        <f t="shared" si="401"/>
        <v>2420414.2599999998</v>
      </c>
      <c r="K1228" s="15">
        <f t="shared" si="401"/>
        <v>0</v>
      </c>
      <c r="L1228" s="16"/>
      <c r="M1228" s="16"/>
    </row>
    <row r="1229" spans="1:13" ht="36" x14ac:dyDescent="0.2">
      <c r="A1229" s="18" t="s">
        <v>36</v>
      </c>
      <c r="B1229" s="42" t="s">
        <v>717</v>
      </c>
      <c r="C1229" s="12" t="s">
        <v>407</v>
      </c>
      <c r="D1229" s="14"/>
      <c r="E1229" s="14"/>
      <c r="F1229" s="15">
        <f t="shared" si="401"/>
        <v>2420414.2599999998</v>
      </c>
      <c r="G1229" s="15">
        <f t="shared" si="401"/>
        <v>0</v>
      </c>
      <c r="H1229" s="15">
        <f t="shared" si="401"/>
        <v>0</v>
      </c>
      <c r="I1229" s="15">
        <f t="shared" si="401"/>
        <v>0</v>
      </c>
      <c r="J1229" s="15">
        <f t="shared" si="401"/>
        <v>2420414.2599999998</v>
      </c>
      <c r="K1229" s="15">
        <f t="shared" si="401"/>
        <v>0</v>
      </c>
      <c r="L1229" s="16"/>
      <c r="M1229" s="16"/>
    </row>
    <row r="1230" spans="1:13" x14ac:dyDescent="0.2">
      <c r="A1230" s="18" t="s">
        <v>70</v>
      </c>
      <c r="B1230" s="42" t="s">
        <v>717</v>
      </c>
      <c r="C1230" s="12" t="s">
        <v>407</v>
      </c>
      <c r="D1230" s="14" t="s">
        <v>71</v>
      </c>
      <c r="E1230" s="14"/>
      <c r="F1230" s="15">
        <f t="shared" si="401"/>
        <v>2420414.2599999998</v>
      </c>
      <c r="G1230" s="15">
        <f t="shared" si="401"/>
        <v>0</v>
      </c>
      <c r="H1230" s="15">
        <f t="shared" si="401"/>
        <v>0</v>
      </c>
      <c r="I1230" s="15">
        <f t="shared" si="401"/>
        <v>0</v>
      </c>
      <c r="J1230" s="15">
        <f t="shared" si="401"/>
        <v>2420414.2599999998</v>
      </c>
      <c r="K1230" s="15">
        <f t="shared" si="401"/>
        <v>0</v>
      </c>
      <c r="L1230" s="16"/>
      <c r="M1230" s="16"/>
    </row>
    <row r="1231" spans="1:13" ht="36" x14ac:dyDescent="0.2">
      <c r="A1231" s="18" t="s">
        <v>254</v>
      </c>
      <c r="B1231" s="42" t="s">
        <v>717</v>
      </c>
      <c r="C1231" s="12" t="s">
        <v>407</v>
      </c>
      <c r="D1231" s="14" t="s">
        <v>71</v>
      </c>
      <c r="E1231" s="14" t="s">
        <v>89</v>
      </c>
      <c r="F1231" s="15">
        <f>'[1]8. разд '!F34</f>
        <v>2420414.2599999998</v>
      </c>
      <c r="G1231" s="15">
        <f>'[1]8. разд '!G34</f>
        <v>0</v>
      </c>
      <c r="H1231" s="15">
        <f>'[1]8. разд '!H34</f>
        <v>0</v>
      </c>
      <c r="I1231" s="15">
        <f>'[1]8. разд '!I34</f>
        <v>0</v>
      </c>
      <c r="J1231" s="15">
        <f>'[1]8. разд '!J34</f>
        <v>2420414.2599999998</v>
      </c>
      <c r="K1231" s="15">
        <f>'[1]8. разд '!K34</f>
        <v>0</v>
      </c>
      <c r="L1231" s="16"/>
      <c r="M1231" s="16"/>
    </row>
    <row r="1232" spans="1:13" ht="24" x14ac:dyDescent="0.2">
      <c r="A1232" s="41" t="s">
        <v>718</v>
      </c>
      <c r="B1232" s="42" t="s">
        <v>719</v>
      </c>
      <c r="C1232" s="12"/>
      <c r="D1232" s="14"/>
      <c r="E1232" s="14"/>
      <c r="F1232" s="15">
        <f>F1233</f>
        <v>176000</v>
      </c>
      <c r="G1232" s="15">
        <f t="shared" ref="G1232:K1234" si="402">G1233</f>
        <v>0</v>
      </c>
      <c r="H1232" s="15">
        <f t="shared" si="402"/>
        <v>0</v>
      </c>
      <c r="I1232" s="15">
        <f t="shared" si="402"/>
        <v>0</v>
      </c>
      <c r="J1232" s="15">
        <f t="shared" si="402"/>
        <v>176000</v>
      </c>
      <c r="K1232" s="15">
        <f t="shared" si="402"/>
        <v>0</v>
      </c>
      <c r="L1232" s="16"/>
      <c r="M1232" s="16"/>
    </row>
    <row r="1233" spans="1:13" ht="36" x14ac:dyDescent="0.2">
      <c r="A1233" s="41" t="s">
        <v>36</v>
      </c>
      <c r="B1233" s="42" t="s">
        <v>719</v>
      </c>
      <c r="C1233" s="12" t="s">
        <v>407</v>
      </c>
      <c r="D1233" s="14"/>
      <c r="E1233" s="14"/>
      <c r="F1233" s="15">
        <f>F1234</f>
        <v>176000</v>
      </c>
      <c r="G1233" s="15">
        <f t="shared" si="402"/>
        <v>0</v>
      </c>
      <c r="H1233" s="15">
        <f t="shared" si="402"/>
        <v>0</v>
      </c>
      <c r="I1233" s="15">
        <f t="shared" si="402"/>
        <v>0</v>
      </c>
      <c r="J1233" s="15">
        <f t="shared" si="402"/>
        <v>176000</v>
      </c>
      <c r="K1233" s="15">
        <f t="shared" si="402"/>
        <v>0</v>
      </c>
      <c r="L1233" s="16"/>
      <c r="M1233" s="16"/>
    </row>
    <row r="1234" spans="1:13" x14ac:dyDescent="0.2">
      <c r="A1234" s="18" t="s">
        <v>70</v>
      </c>
      <c r="B1234" s="42" t="s">
        <v>719</v>
      </c>
      <c r="C1234" s="12" t="s">
        <v>407</v>
      </c>
      <c r="D1234" s="14" t="s">
        <v>71</v>
      </c>
      <c r="E1234" s="14"/>
      <c r="F1234" s="15">
        <f>F1235</f>
        <v>176000</v>
      </c>
      <c r="G1234" s="15">
        <f t="shared" si="402"/>
        <v>0</v>
      </c>
      <c r="H1234" s="15">
        <f t="shared" si="402"/>
        <v>0</v>
      </c>
      <c r="I1234" s="15">
        <f t="shared" si="402"/>
        <v>0</v>
      </c>
      <c r="J1234" s="15">
        <f t="shared" si="402"/>
        <v>176000</v>
      </c>
      <c r="K1234" s="15">
        <f t="shared" si="402"/>
        <v>0</v>
      </c>
      <c r="L1234" s="16"/>
      <c r="M1234" s="16"/>
    </row>
    <row r="1235" spans="1:13" ht="36" x14ac:dyDescent="0.2">
      <c r="A1235" s="18" t="s">
        <v>254</v>
      </c>
      <c r="B1235" s="42" t="s">
        <v>719</v>
      </c>
      <c r="C1235" s="12" t="s">
        <v>407</v>
      </c>
      <c r="D1235" s="14" t="s">
        <v>71</v>
      </c>
      <c r="E1235" s="14" t="s">
        <v>89</v>
      </c>
      <c r="F1235" s="15">
        <f>'[1]8. разд '!F36</f>
        <v>176000</v>
      </c>
      <c r="G1235" s="15">
        <f>'[1]8. разд '!G36</f>
        <v>0</v>
      </c>
      <c r="H1235" s="15">
        <f>'[1]8. разд '!H36</f>
        <v>0</v>
      </c>
      <c r="I1235" s="15">
        <f>'[1]8. разд '!I36</f>
        <v>0</v>
      </c>
      <c r="J1235" s="15">
        <f>'[1]8. разд '!J36</f>
        <v>176000</v>
      </c>
      <c r="K1235" s="15">
        <f>'[1]8. разд '!K36</f>
        <v>0</v>
      </c>
      <c r="L1235" s="16"/>
      <c r="M1235" s="16"/>
    </row>
    <row r="1236" spans="1:13" ht="24" x14ac:dyDescent="0.2">
      <c r="A1236" s="40" t="s">
        <v>720</v>
      </c>
      <c r="B1236" s="12" t="s">
        <v>721</v>
      </c>
      <c r="C1236" s="12"/>
      <c r="D1236" s="14"/>
      <c r="E1236" s="14"/>
      <c r="F1236" s="15">
        <f>F1237</f>
        <v>1887237.09</v>
      </c>
      <c r="G1236" s="15">
        <f t="shared" ref="G1236:K1238" si="403">G1237</f>
        <v>0</v>
      </c>
      <c r="H1236" s="15">
        <f t="shared" si="403"/>
        <v>0</v>
      </c>
      <c r="I1236" s="15">
        <f t="shared" si="403"/>
        <v>0</v>
      </c>
      <c r="J1236" s="15">
        <f t="shared" si="403"/>
        <v>1887237.09</v>
      </c>
      <c r="K1236" s="15">
        <f t="shared" si="403"/>
        <v>0</v>
      </c>
      <c r="L1236" s="16"/>
      <c r="M1236" s="16"/>
    </row>
    <row r="1237" spans="1:13" ht="36" x14ac:dyDescent="0.2">
      <c r="A1237" s="18" t="s">
        <v>36</v>
      </c>
      <c r="B1237" s="12" t="s">
        <v>721</v>
      </c>
      <c r="C1237" s="12" t="s">
        <v>407</v>
      </c>
      <c r="D1237" s="14"/>
      <c r="E1237" s="14"/>
      <c r="F1237" s="15">
        <f>F1238</f>
        <v>1887237.09</v>
      </c>
      <c r="G1237" s="15">
        <f t="shared" si="403"/>
        <v>0</v>
      </c>
      <c r="H1237" s="15">
        <f t="shared" si="403"/>
        <v>0</v>
      </c>
      <c r="I1237" s="15">
        <f t="shared" si="403"/>
        <v>0</v>
      </c>
      <c r="J1237" s="15">
        <f t="shared" si="403"/>
        <v>1887237.09</v>
      </c>
      <c r="K1237" s="15">
        <f t="shared" si="403"/>
        <v>0</v>
      </c>
      <c r="L1237" s="16"/>
      <c r="M1237" s="16"/>
    </row>
    <row r="1238" spans="1:13" x14ac:dyDescent="0.2">
      <c r="A1238" s="18" t="s">
        <v>70</v>
      </c>
      <c r="B1238" s="12" t="s">
        <v>721</v>
      </c>
      <c r="C1238" s="12" t="s">
        <v>407</v>
      </c>
      <c r="D1238" s="14" t="s">
        <v>71</v>
      </c>
      <c r="E1238" s="14"/>
      <c r="F1238" s="15">
        <f>F1239</f>
        <v>1887237.09</v>
      </c>
      <c r="G1238" s="15">
        <f t="shared" si="403"/>
        <v>0</v>
      </c>
      <c r="H1238" s="15">
        <f t="shared" si="403"/>
        <v>0</v>
      </c>
      <c r="I1238" s="15">
        <f t="shared" si="403"/>
        <v>0</v>
      </c>
      <c r="J1238" s="15">
        <f t="shared" si="403"/>
        <v>1887237.09</v>
      </c>
      <c r="K1238" s="15">
        <f t="shared" si="403"/>
        <v>0</v>
      </c>
      <c r="L1238" s="16"/>
      <c r="M1238" s="16"/>
    </row>
    <row r="1239" spans="1:13" ht="36" x14ac:dyDescent="0.2">
      <c r="A1239" s="18" t="s">
        <v>254</v>
      </c>
      <c r="B1239" s="12" t="s">
        <v>721</v>
      </c>
      <c r="C1239" s="12" t="s">
        <v>407</v>
      </c>
      <c r="D1239" s="14" t="s">
        <v>71</v>
      </c>
      <c r="E1239" s="14" t="s">
        <v>89</v>
      </c>
      <c r="F1239" s="15">
        <f>'[1]8. разд '!F38</f>
        <v>1887237.09</v>
      </c>
      <c r="G1239" s="15">
        <f>'[1]8. разд '!G38</f>
        <v>0</v>
      </c>
      <c r="H1239" s="15">
        <f>'[1]8. разд '!H38</f>
        <v>0</v>
      </c>
      <c r="I1239" s="15">
        <f>'[1]8. разд '!I38</f>
        <v>0</v>
      </c>
      <c r="J1239" s="15">
        <f>'[1]8. разд '!J38</f>
        <v>1887237.09</v>
      </c>
      <c r="K1239" s="15">
        <f>'[1]8. разд '!K38</f>
        <v>0</v>
      </c>
      <c r="L1239" s="16"/>
      <c r="M1239" s="16"/>
    </row>
    <row r="1240" spans="1:13" ht="24" x14ac:dyDescent="0.2">
      <c r="A1240" s="40" t="s">
        <v>722</v>
      </c>
      <c r="B1240" s="12" t="s">
        <v>723</v>
      </c>
      <c r="C1240" s="12"/>
      <c r="D1240" s="14"/>
      <c r="E1240" s="14"/>
      <c r="F1240" s="15">
        <f t="shared" ref="F1240:K1240" si="404">F1241+F1244</f>
        <v>423096.13</v>
      </c>
      <c r="G1240" s="15">
        <f t="shared" si="404"/>
        <v>0</v>
      </c>
      <c r="H1240" s="15">
        <f t="shared" si="404"/>
        <v>0</v>
      </c>
      <c r="I1240" s="15">
        <f t="shared" si="404"/>
        <v>0</v>
      </c>
      <c r="J1240" s="15">
        <f t="shared" si="404"/>
        <v>423096.13</v>
      </c>
      <c r="K1240" s="15">
        <f t="shared" si="404"/>
        <v>0</v>
      </c>
      <c r="L1240" s="16"/>
      <c r="M1240" s="16"/>
    </row>
    <row r="1241" spans="1:13" ht="36" x14ac:dyDescent="0.2">
      <c r="A1241" s="18" t="s">
        <v>36</v>
      </c>
      <c r="B1241" s="12" t="s">
        <v>723</v>
      </c>
      <c r="C1241" s="12" t="s">
        <v>407</v>
      </c>
      <c r="D1241" s="14"/>
      <c r="E1241" s="14"/>
      <c r="F1241" s="15">
        <f>F1242</f>
        <v>259000</v>
      </c>
      <c r="G1241" s="15">
        <f t="shared" ref="G1241:K1242" si="405">G1242</f>
        <v>0</v>
      </c>
      <c r="H1241" s="15">
        <f t="shared" si="405"/>
        <v>0</v>
      </c>
      <c r="I1241" s="15">
        <f t="shared" si="405"/>
        <v>0</v>
      </c>
      <c r="J1241" s="15">
        <f t="shared" si="405"/>
        <v>259000</v>
      </c>
      <c r="K1241" s="15">
        <f t="shared" si="405"/>
        <v>0</v>
      </c>
      <c r="L1241" s="16"/>
      <c r="M1241" s="16"/>
    </row>
    <row r="1242" spans="1:13" x14ac:dyDescent="0.2">
      <c r="A1242" s="18" t="s">
        <v>70</v>
      </c>
      <c r="B1242" s="12" t="s">
        <v>723</v>
      </c>
      <c r="C1242" s="12" t="s">
        <v>407</v>
      </c>
      <c r="D1242" s="14" t="s">
        <v>71</v>
      </c>
      <c r="E1242" s="14"/>
      <c r="F1242" s="15">
        <f>F1243</f>
        <v>259000</v>
      </c>
      <c r="G1242" s="15">
        <f t="shared" si="405"/>
        <v>0</v>
      </c>
      <c r="H1242" s="15">
        <f t="shared" si="405"/>
        <v>0</v>
      </c>
      <c r="I1242" s="15">
        <f t="shared" si="405"/>
        <v>0</v>
      </c>
      <c r="J1242" s="15">
        <f t="shared" si="405"/>
        <v>259000</v>
      </c>
      <c r="K1242" s="15">
        <f t="shared" si="405"/>
        <v>0</v>
      </c>
      <c r="L1242" s="16"/>
      <c r="M1242" s="16"/>
    </row>
    <row r="1243" spans="1:13" ht="36" x14ac:dyDescent="0.2">
      <c r="A1243" s="18" t="s">
        <v>254</v>
      </c>
      <c r="B1243" s="12" t="s">
        <v>723</v>
      </c>
      <c r="C1243" s="12" t="s">
        <v>407</v>
      </c>
      <c r="D1243" s="14" t="s">
        <v>71</v>
      </c>
      <c r="E1243" s="14" t="s">
        <v>89</v>
      </c>
      <c r="F1243" s="15">
        <f>'[1]8. разд '!F40</f>
        <v>259000</v>
      </c>
      <c r="G1243" s="15">
        <f>'[1]8. разд '!G40</f>
        <v>0</v>
      </c>
      <c r="H1243" s="15">
        <f>'[1]8. разд '!H40</f>
        <v>0</v>
      </c>
      <c r="I1243" s="15">
        <f>'[1]8. разд '!I40</f>
        <v>0</v>
      </c>
      <c r="J1243" s="15">
        <f>'[1]8. разд '!J40</f>
        <v>259000</v>
      </c>
      <c r="K1243" s="15">
        <f>'[1]8. разд '!K40</f>
        <v>0</v>
      </c>
      <c r="L1243" s="16"/>
      <c r="M1243" s="16"/>
    </row>
    <row r="1244" spans="1:13" ht="24" x14ac:dyDescent="0.2">
      <c r="A1244" s="18" t="s">
        <v>37</v>
      </c>
      <c r="B1244" s="12" t="s">
        <v>723</v>
      </c>
      <c r="C1244" s="12" t="s">
        <v>92</v>
      </c>
      <c r="D1244" s="14"/>
      <c r="E1244" s="14"/>
      <c r="F1244" s="15">
        <f>F1245</f>
        <v>164096.13</v>
      </c>
      <c r="G1244" s="15">
        <f t="shared" ref="G1244:K1245" si="406">G1245</f>
        <v>0</v>
      </c>
      <c r="H1244" s="15">
        <f t="shared" si="406"/>
        <v>0</v>
      </c>
      <c r="I1244" s="15">
        <f t="shared" si="406"/>
        <v>0</v>
      </c>
      <c r="J1244" s="15">
        <f t="shared" si="406"/>
        <v>164096.13</v>
      </c>
      <c r="K1244" s="15">
        <f t="shared" si="406"/>
        <v>0</v>
      </c>
      <c r="L1244" s="16"/>
      <c r="M1244" s="16"/>
    </row>
    <row r="1245" spans="1:13" x14ac:dyDescent="0.2">
      <c r="A1245" s="18" t="s">
        <v>70</v>
      </c>
      <c r="B1245" s="12" t="s">
        <v>723</v>
      </c>
      <c r="C1245" s="12" t="s">
        <v>92</v>
      </c>
      <c r="D1245" s="14" t="s">
        <v>71</v>
      </c>
      <c r="E1245" s="14"/>
      <c r="F1245" s="15">
        <f>F1246</f>
        <v>164096.13</v>
      </c>
      <c r="G1245" s="15">
        <f t="shared" si="406"/>
        <v>0</v>
      </c>
      <c r="H1245" s="15">
        <f t="shared" si="406"/>
        <v>0</v>
      </c>
      <c r="I1245" s="15">
        <f t="shared" si="406"/>
        <v>0</v>
      </c>
      <c r="J1245" s="15">
        <f t="shared" si="406"/>
        <v>164096.13</v>
      </c>
      <c r="K1245" s="15">
        <f t="shared" si="406"/>
        <v>0</v>
      </c>
      <c r="L1245" s="16"/>
      <c r="M1245" s="16"/>
    </row>
    <row r="1246" spans="1:13" ht="36" x14ac:dyDescent="0.2">
      <c r="A1246" s="18" t="s">
        <v>254</v>
      </c>
      <c r="B1246" s="12" t="s">
        <v>723</v>
      </c>
      <c r="C1246" s="12" t="s">
        <v>92</v>
      </c>
      <c r="D1246" s="14" t="s">
        <v>71</v>
      </c>
      <c r="E1246" s="14" t="s">
        <v>89</v>
      </c>
      <c r="F1246" s="15">
        <f>'[1]8. разд '!F41</f>
        <v>164096.13</v>
      </c>
      <c r="G1246" s="15">
        <f>'[1]8. разд '!G41</f>
        <v>0</v>
      </c>
      <c r="H1246" s="15">
        <f>'[1]8. разд '!H41</f>
        <v>0</v>
      </c>
      <c r="I1246" s="15">
        <f>'[1]8. разд '!I41</f>
        <v>0</v>
      </c>
      <c r="J1246" s="15">
        <f>'[1]8. разд '!J41</f>
        <v>164096.13</v>
      </c>
      <c r="K1246" s="15">
        <f>'[1]8. разд '!K41</f>
        <v>0</v>
      </c>
      <c r="L1246" s="16"/>
      <c r="M1246" s="16"/>
    </row>
    <row r="1247" spans="1:13" ht="24" x14ac:dyDescent="0.2">
      <c r="A1247" s="18" t="s">
        <v>185</v>
      </c>
      <c r="B1247" s="12" t="s">
        <v>724</v>
      </c>
      <c r="C1247" s="13"/>
      <c r="D1247" s="14"/>
      <c r="E1247" s="14"/>
      <c r="F1247" s="15">
        <f>F1248</f>
        <v>4898348.46</v>
      </c>
      <c r="G1247" s="15">
        <f t="shared" ref="G1247:K1249" si="407">G1248</f>
        <v>0</v>
      </c>
      <c r="H1247" s="15">
        <f t="shared" si="407"/>
        <v>0</v>
      </c>
      <c r="I1247" s="15">
        <f t="shared" si="407"/>
        <v>0</v>
      </c>
      <c r="J1247" s="15">
        <f t="shared" si="407"/>
        <v>4898348.46</v>
      </c>
      <c r="K1247" s="15">
        <f t="shared" si="407"/>
        <v>0</v>
      </c>
      <c r="L1247" s="16"/>
      <c r="M1247" s="16"/>
    </row>
    <row r="1248" spans="1:13" ht="36" x14ac:dyDescent="0.2">
      <c r="A1248" s="18" t="s">
        <v>36</v>
      </c>
      <c r="B1248" s="12" t="s">
        <v>724</v>
      </c>
      <c r="C1248" s="13">
        <v>100</v>
      </c>
      <c r="D1248" s="14"/>
      <c r="E1248" s="14"/>
      <c r="F1248" s="15">
        <f>F1249</f>
        <v>4898348.46</v>
      </c>
      <c r="G1248" s="15">
        <f t="shared" si="407"/>
        <v>0</v>
      </c>
      <c r="H1248" s="15">
        <f t="shared" si="407"/>
        <v>0</v>
      </c>
      <c r="I1248" s="15">
        <f t="shared" si="407"/>
        <v>0</v>
      </c>
      <c r="J1248" s="15">
        <f t="shared" si="407"/>
        <v>4898348.46</v>
      </c>
      <c r="K1248" s="15">
        <f t="shared" si="407"/>
        <v>0</v>
      </c>
      <c r="L1248" s="16"/>
      <c r="M1248" s="16"/>
    </row>
    <row r="1249" spans="1:13" x14ac:dyDescent="0.2">
      <c r="A1249" s="18" t="s">
        <v>70</v>
      </c>
      <c r="B1249" s="12" t="s">
        <v>724</v>
      </c>
      <c r="C1249" s="13">
        <v>100</v>
      </c>
      <c r="D1249" s="14" t="s">
        <v>71</v>
      </c>
      <c r="E1249" s="14"/>
      <c r="F1249" s="15">
        <f>F1250</f>
        <v>4898348.46</v>
      </c>
      <c r="G1249" s="15">
        <f t="shared" si="407"/>
        <v>0</v>
      </c>
      <c r="H1249" s="15">
        <f t="shared" si="407"/>
        <v>0</v>
      </c>
      <c r="I1249" s="15">
        <f t="shared" si="407"/>
        <v>0</v>
      </c>
      <c r="J1249" s="15">
        <f t="shared" si="407"/>
        <v>4898348.46</v>
      </c>
      <c r="K1249" s="15">
        <f t="shared" si="407"/>
        <v>0</v>
      </c>
      <c r="L1249" s="16"/>
      <c r="M1249" s="16"/>
    </row>
    <row r="1250" spans="1:13" ht="36" x14ac:dyDescent="0.2">
      <c r="A1250" s="18" t="s">
        <v>254</v>
      </c>
      <c r="B1250" s="12" t="s">
        <v>724</v>
      </c>
      <c r="C1250" s="13">
        <v>100</v>
      </c>
      <c r="D1250" s="14" t="s">
        <v>71</v>
      </c>
      <c r="E1250" s="14" t="s">
        <v>89</v>
      </c>
      <c r="F1250" s="15">
        <f>'[1]8. разд '!F43</f>
        <v>4898348.46</v>
      </c>
      <c r="G1250" s="15">
        <f>'[1]8. разд '!G43</f>
        <v>0</v>
      </c>
      <c r="H1250" s="15">
        <f>'[1]8. разд '!H43</f>
        <v>0</v>
      </c>
      <c r="I1250" s="15">
        <f>'[1]8. разд '!I43</f>
        <v>0</v>
      </c>
      <c r="J1250" s="15">
        <f>'[1]8. разд '!J43</f>
        <v>4898348.46</v>
      </c>
      <c r="K1250" s="15">
        <f>'[1]8. разд '!K43</f>
        <v>0</v>
      </c>
      <c r="L1250" s="16"/>
      <c r="M1250" s="16"/>
    </row>
    <row r="1251" spans="1:13" s="17" customFormat="1" ht="24" x14ac:dyDescent="0.2">
      <c r="A1251" s="26" t="s">
        <v>725</v>
      </c>
      <c r="B1251" s="12" t="s">
        <v>726</v>
      </c>
      <c r="C1251" s="13"/>
      <c r="D1251" s="14"/>
      <c r="E1251" s="14"/>
      <c r="F1251" s="15">
        <f t="shared" ref="F1251:K1251" si="408">+F1263+F1274+F1281+F1293+F1300+F1304+F1308+F1312+F1316+F1320+F1327+F1270+F1353+F1366+F1377+F1381+F1346+F1252+F1256+F1370+F1385+F1389+F1334+F1285+F1393+F1338+F1342+F1289</f>
        <v>116915427.40000001</v>
      </c>
      <c r="G1251" s="15">
        <f t="shared" si="408"/>
        <v>28996498</v>
      </c>
      <c r="H1251" s="15">
        <f t="shared" si="408"/>
        <v>0</v>
      </c>
      <c r="I1251" s="15">
        <f t="shared" si="408"/>
        <v>0</v>
      </c>
      <c r="J1251" s="15">
        <f t="shared" si="408"/>
        <v>116915427.40000001</v>
      </c>
      <c r="K1251" s="15">
        <f t="shared" si="408"/>
        <v>28996498</v>
      </c>
      <c r="L1251" s="16"/>
      <c r="M1251" s="16"/>
    </row>
    <row r="1252" spans="1:13" s="17" customFormat="1" x14ac:dyDescent="0.2">
      <c r="A1252" s="18" t="s">
        <v>727</v>
      </c>
      <c r="B1252" s="12" t="s">
        <v>728</v>
      </c>
      <c r="C1252" s="13"/>
      <c r="D1252" s="14"/>
      <c r="E1252" s="14"/>
      <c r="F1252" s="15">
        <f>F1253</f>
        <v>2666027.04</v>
      </c>
      <c r="G1252" s="15">
        <f t="shared" ref="G1252:K1254" si="409">G1253</f>
        <v>0</v>
      </c>
      <c r="H1252" s="15">
        <f t="shared" si="409"/>
        <v>0</v>
      </c>
      <c r="I1252" s="15">
        <f t="shared" si="409"/>
        <v>0</v>
      </c>
      <c r="J1252" s="15">
        <f t="shared" si="409"/>
        <v>2666027.04</v>
      </c>
      <c r="K1252" s="15">
        <f t="shared" si="409"/>
        <v>0</v>
      </c>
      <c r="L1252" s="16"/>
      <c r="M1252" s="16"/>
    </row>
    <row r="1253" spans="1:13" s="17" customFormat="1" ht="36" x14ac:dyDescent="0.2">
      <c r="A1253" s="18" t="s">
        <v>36</v>
      </c>
      <c r="B1253" s="12" t="s">
        <v>728</v>
      </c>
      <c r="C1253" s="13">
        <v>100</v>
      </c>
      <c r="D1253" s="14"/>
      <c r="E1253" s="14"/>
      <c r="F1253" s="15">
        <f>F1254</f>
        <v>2666027.04</v>
      </c>
      <c r="G1253" s="15">
        <f t="shared" si="409"/>
        <v>0</v>
      </c>
      <c r="H1253" s="15">
        <f t="shared" si="409"/>
        <v>0</v>
      </c>
      <c r="I1253" s="15">
        <f t="shared" si="409"/>
        <v>0</v>
      </c>
      <c r="J1253" s="15">
        <f t="shared" si="409"/>
        <v>2666027.04</v>
      </c>
      <c r="K1253" s="15">
        <f t="shared" si="409"/>
        <v>0</v>
      </c>
      <c r="L1253" s="16"/>
      <c r="M1253" s="16"/>
    </row>
    <row r="1254" spans="1:13" s="17" customFormat="1" x14ac:dyDescent="0.2">
      <c r="A1254" s="18" t="s">
        <v>70</v>
      </c>
      <c r="B1254" s="12" t="s">
        <v>728</v>
      </c>
      <c r="C1254" s="13">
        <v>100</v>
      </c>
      <c r="D1254" s="14" t="s">
        <v>71</v>
      </c>
      <c r="E1254" s="14"/>
      <c r="F1254" s="15">
        <f>F1255</f>
        <v>2666027.04</v>
      </c>
      <c r="G1254" s="15">
        <f t="shared" si="409"/>
        <v>0</v>
      </c>
      <c r="H1254" s="15">
        <f t="shared" si="409"/>
        <v>0</v>
      </c>
      <c r="I1254" s="15">
        <f t="shared" si="409"/>
        <v>0</v>
      </c>
      <c r="J1254" s="15">
        <f t="shared" si="409"/>
        <v>2666027.04</v>
      </c>
      <c r="K1254" s="15">
        <f t="shared" si="409"/>
        <v>0</v>
      </c>
      <c r="L1254" s="16"/>
      <c r="M1254" s="16"/>
    </row>
    <row r="1255" spans="1:13" s="17" customFormat="1" ht="24" x14ac:dyDescent="0.2">
      <c r="A1255" s="18" t="s">
        <v>729</v>
      </c>
      <c r="B1255" s="12" t="s">
        <v>728</v>
      </c>
      <c r="C1255" s="13">
        <v>100</v>
      </c>
      <c r="D1255" s="14" t="s">
        <v>71</v>
      </c>
      <c r="E1255" s="14" t="s">
        <v>315</v>
      </c>
      <c r="F1255" s="15">
        <f>'[1]8. разд '!F15</f>
        <v>2666027.04</v>
      </c>
      <c r="G1255" s="15">
        <f>'[1]8. разд '!G15</f>
        <v>0</v>
      </c>
      <c r="H1255" s="15">
        <f>'[1]8. разд '!H15</f>
        <v>0</v>
      </c>
      <c r="I1255" s="15">
        <f>'[1]8. разд '!I15</f>
        <v>0</v>
      </c>
      <c r="J1255" s="15">
        <f>'[1]8. разд '!J15</f>
        <v>2666027.04</v>
      </c>
      <c r="K1255" s="15">
        <f>'[1]8. разд '!K15</f>
        <v>0</v>
      </c>
      <c r="L1255" s="16"/>
      <c r="M1255" s="16"/>
    </row>
    <row r="1256" spans="1:13" s="17" customFormat="1" x14ac:dyDescent="0.2">
      <c r="A1256" s="20" t="s">
        <v>730</v>
      </c>
      <c r="B1256" s="12" t="s">
        <v>731</v>
      </c>
      <c r="C1256" s="13"/>
      <c r="D1256" s="14"/>
      <c r="E1256" s="14"/>
      <c r="F1256" s="15">
        <f t="shared" ref="F1256:K1256" si="410">F1257+F1260</f>
        <v>400000</v>
      </c>
      <c r="G1256" s="15">
        <f t="shared" si="410"/>
        <v>0</v>
      </c>
      <c r="H1256" s="15">
        <f t="shared" si="410"/>
        <v>0</v>
      </c>
      <c r="I1256" s="15">
        <f t="shared" si="410"/>
        <v>0</v>
      </c>
      <c r="J1256" s="15">
        <f t="shared" si="410"/>
        <v>400000</v>
      </c>
      <c r="K1256" s="15">
        <f t="shared" si="410"/>
        <v>0</v>
      </c>
      <c r="L1256" s="16"/>
      <c r="M1256" s="16"/>
    </row>
    <row r="1257" spans="1:13" s="17" customFormat="1" ht="36" x14ac:dyDescent="0.2">
      <c r="A1257" s="18" t="s">
        <v>36</v>
      </c>
      <c r="B1257" s="12" t="s">
        <v>731</v>
      </c>
      <c r="C1257" s="13">
        <v>100</v>
      </c>
      <c r="D1257" s="14"/>
      <c r="E1257" s="14"/>
      <c r="F1257" s="15">
        <f>F1258</f>
        <v>270000</v>
      </c>
      <c r="G1257" s="15">
        <f t="shared" ref="G1257:K1258" si="411">G1258</f>
        <v>0</v>
      </c>
      <c r="H1257" s="15">
        <f t="shared" si="411"/>
        <v>0</v>
      </c>
      <c r="I1257" s="15">
        <f t="shared" si="411"/>
        <v>0</v>
      </c>
      <c r="J1257" s="15">
        <f t="shared" si="411"/>
        <v>270000</v>
      </c>
      <c r="K1257" s="15">
        <f t="shared" si="411"/>
        <v>0</v>
      </c>
      <c r="L1257" s="16"/>
      <c r="M1257" s="16"/>
    </row>
    <row r="1258" spans="1:13" s="17" customFormat="1" x14ac:dyDescent="0.2">
      <c r="A1258" s="18" t="s">
        <v>70</v>
      </c>
      <c r="B1258" s="12" t="s">
        <v>731</v>
      </c>
      <c r="C1258" s="13">
        <v>100</v>
      </c>
      <c r="D1258" s="14" t="s">
        <v>71</v>
      </c>
      <c r="E1258" s="14"/>
      <c r="F1258" s="15">
        <f>F1259</f>
        <v>270000</v>
      </c>
      <c r="G1258" s="15">
        <f t="shared" si="411"/>
        <v>0</v>
      </c>
      <c r="H1258" s="15">
        <f t="shared" si="411"/>
        <v>0</v>
      </c>
      <c r="I1258" s="15">
        <f t="shared" si="411"/>
        <v>0</v>
      </c>
      <c r="J1258" s="15">
        <f t="shared" si="411"/>
        <v>270000</v>
      </c>
      <c r="K1258" s="15">
        <f t="shared" si="411"/>
        <v>0</v>
      </c>
      <c r="L1258" s="16"/>
      <c r="M1258" s="16"/>
    </row>
    <row r="1259" spans="1:13" s="17" customFormat="1" ht="24" x14ac:dyDescent="0.2">
      <c r="A1259" s="18" t="s">
        <v>729</v>
      </c>
      <c r="B1259" s="12" t="s">
        <v>731</v>
      </c>
      <c r="C1259" s="13">
        <v>100</v>
      </c>
      <c r="D1259" s="14" t="s">
        <v>71</v>
      </c>
      <c r="E1259" s="14" t="s">
        <v>315</v>
      </c>
      <c r="F1259" s="15">
        <f>'[1]8. разд '!F17</f>
        <v>270000</v>
      </c>
      <c r="G1259" s="15">
        <f>'[1]8. разд '!G17</f>
        <v>0</v>
      </c>
      <c r="H1259" s="15">
        <f>'[1]8. разд '!H17</f>
        <v>0</v>
      </c>
      <c r="I1259" s="15">
        <f>'[1]8. разд '!I17</f>
        <v>0</v>
      </c>
      <c r="J1259" s="15">
        <f>'[1]8. разд '!J17</f>
        <v>270000</v>
      </c>
      <c r="K1259" s="15">
        <f>'[1]8. разд '!K17</f>
        <v>0</v>
      </c>
      <c r="L1259" s="16"/>
      <c r="M1259" s="16"/>
    </row>
    <row r="1260" spans="1:13" s="17" customFormat="1" ht="24" x14ac:dyDescent="0.2">
      <c r="A1260" s="18" t="s">
        <v>37</v>
      </c>
      <c r="B1260" s="12" t="s">
        <v>731</v>
      </c>
      <c r="C1260" s="12" t="s">
        <v>92</v>
      </c>
      <c r="D1260" s="39"/>
      <c r="E1260" s="14"/>
      <c r="F1260" s="15">
        <f>F1261</f>
        <v>130000</v>
      </c>
      <c r="G1260" s="15">
        <f t="shared" ref="G1260:K1261" si="412">G1261</f>
        <v>0</v>
      </c>
      <c r="H1260" s="15">
        <f t="shared" si="412"/>
        <v>0</v>
      </c>
      <c r="I1260" s="15">
        <f t="shared" si="412"/>
        <v>0</v>
      </c>
      <c r="J1260" s="15">
        <f t="shared" si="412"/>
        <v>130000</v>
      </c>
      <c r="K1260" s="15">
        <f t="shared" si="412"/>
        <v>0</v>
      </c>
      <c r="L1260" s="16"/>
      <c r="M1260" s="16"/>
    </row>
    <row r="1261" spans="1:13" s="17" customFormat="1" x14ac:dyDescent="0.2">
      <c r="A1261" s="18" t="s">
        <v>70</v>
      </c>
      <c r="B1261" s="12" t="s">
        <v>731</v>
      </c>
      <c r="C1261" s="12" t="s">
        <v>92</v>
      </c>
      <c r="D1261" s="14" t="s">
        <v>71</v>
      </c>
      <c r="E1261" s="14"/>
      <c r="F1261" s="15">
        <f>F1262</f>
        <v>130000</v>
      </c>
      <c r="G1261" s="15">
        <f t="shared" si="412"/>
        <v>0</v>
      </c>
      <c r="H1261" s="15">
        <f t="shared" si="412"/>
        <v>0</v>
      </c>
      <c r="I1261" s="15">
        <f t="shared" si="412"/>
        <v>0</v>
      </c>
      <c r="J1261" s="15">
        <f t="shared" si="412"/>
        <v>130000</v>
      </c>
      <c r="K1261" s="15">
        <f t="shared" si="412"/>
        <v>0</v>
      </c>
      <c r="L1261" s="16"/>
      <c r="M1261" s="16"/>
    </row>
    <row r="1262" spans="1:13" s="17" customFormat="1" ht="24" x14ac:dyDescent="0.2">
      <c r="A1262" s="18" t="s">
        <v>729</v>
      </c>
      <c r="B1262" s="12" t="s">
        <v>731</v>
      </c>
      <c r="C1262" s="12" t="s">
        <v>92</v>
      </c>
      <c r="D1262" s="14" t="s">
        <v>71</v>
      </c>
      <c r="E1262" s="14" t="s">
        <v>315</v>
      </c>
      <c r="F1262" s="15">
        <f>'[1]8. разд '!F18</f>
        <v>130000</v>
      </c>
      <c r="G1262" s="15">
        <f>'[1]8. разд '!G18</f>
        <v>0</v>
      </c>
      <c r="H1262" s="15">
        <f>'[1]8. разд '!H18</f>
        <v>0</v>
      </c>
      <c r="I1262" s="15">
        <f>'[1]8. разд '!I18</f>
        <v>0</v>
      </c>
      <c r="J1262" s="15">
        <f>'[1]8. разд '!J18</f>
        <v>130000</v>
      </c>
      <c r="K1262" s="15">
        <f>'[1]8. разд '!K18</f>
        <v>0</v>
      </c>
      <c r="L1262" s="16"/>
      <c r="M1262" s="16"/>
    </row>
    <row r="1263" spans="1:13" ht="24" x14ac:dyDescent="0.2">
      <c r="A1263" s="18" t="s">
        <v>185</v>
      </c>
      <c r="B1263" s="12" t="s">
        <v>732</v>
      </c>
      <c r="C1263" s="13"/>
      <c r="D1263" s="14"/>
      <c r="E1263" s="14"/>
      <c r="F1263" s="15">
        <f t="shared" ref="F1263:K1263" si="413">F1264+F1267</f>
        <v>63253451.579999998</v>
      </c>
      <c r="G1263" s="15">
        <f t="shared" si="413"/>
        <v>0</v>
      </c>
      <c r="H1263" s="15">
        <f t="shared" si="413"/>
        <v>0</v>
      </c>
      <c r="I1263" s="15">
        <f t="shared" si="413"/>
        <v>0</v>
      </c>
      <c r="J1263" s="15">
        <f t="shared" si="413"/>
        <v>63253451.579999998</v>
      </c>
      <c r="K1263" s="15">
        <f t="shared" si="413"/>
        <v>0</v>
      </c>
      <c r="L1263" s="16"/>
      <c r="M1263" s="16"/>
    </row>
    <row r="1264" spans="1:13" ht="36" x14ac:dyDescent="0.2">
      <c r="A1264" s="18" t="s">
        <v>36</v>
      </c>
      <c r="B1264" s="12" t="s">
        <v>732</v>
      </c>
      <c r="C1264" s="13">
        <v>100</v>
      </c>
      <c r="D1264" s="14"/>
      <c r="E1264" s="14"/>
      <c r="F1264" s="15">
        <f>F1265</f>
        <v>63253451.579999998</v>
      </c>
      <c r="G1264" s="15">
        <f t="shared" ref="G1264:K1265" si="414">G1265</f>
        <v>0</v>
      </c>
      <c r="H1264" s="15">
        <f t="shared" si="414"/>
        <v>0</v>
      </c>
      <c r="I1264" s="15">
        <f t="shared" si="414"/>
        <v>0</v>
      </c>
      <c r="J1264" s="15">
        <f t="shared" si="414"/>
        <v>63253451.579999998</v>
      </c>
      <c r="K1264" s="15">
        <f t="shared" si="414"/>
        <v>0</v>
      </c>
      <c r="L1264" s="16"/>
      <c r="M1264" s="16"/>
    </row>
    <row r="1265" spans="1:13" x14ac:dyDescent="0.2">
      <c r="A1265" s="18" t="s">
        <v>70</v>
      </c>
      <c r="B1265" s="12" t="s">
        <v>732</v>
      </c>
      <c r="C1265" s="13">
        <v>100</v>
      </c>
      <c r="D1265" s="14" t="s">
        <v>71</v>
      </c>
      <c r="E1265" s="14"/>
      <c r="F1265" s="15">
        <f>F1266</f>
        <v>63253451.579999998</v>
      </c>
      <c r="G1265" s="15">
        <f t="shared" si="414"/>
        <v>0</v>
      </c>
      <c r="H1265" s="15">
        <f t="shared" si="414"/>
        <v>0</v>
      </c>
      <c r="I1265" s="15">
        <f t="shared" si="414"/>
        <v>0</v>
      </c>
      <c r="J1265" s="15">
        <f t="shared" si="414"/>
        <v>63253451.579999998</v>
      </c>
      <c r="K1265" s="15">
        <f t="shared" si="414"/>
        <v>0</v>
      </c>
      <c r="L1265" s="16"/>
      <c r="M1265" s="16"/>
    </row>
    <row r="1266" spans="1:13" ht="36" x14ac:dyDescent="0.2">
      <c r="A1266" s="18" t="s">
        <v>187</v>
      </c>
      <c r="B1266" s="12" t="s">
        <v>732</v>
      </c>
      <c r="C1266" s="13">
        <v>100</v>
      </c>
      <c r="D1266" s="14" t="s">
        <v>71</v>
      </c>
      <c r="E1266" s="14" t="s">
        <v>117</v>
      </c>
      <c r="F1266" s="15">
        <v>63253451.579999998</v>
      </c>
      <c r="G1266" s="15">
        <f>'[1]8. разд '!G75</f>
        <v>0</v>
      </c>
      <c r="H1266" s="15">
        <f>'[1]8. разд '!H75</f>
        <v>0</v>
      </c>
      <c r="I1266" s="15">
        <f>'[1]8. разд '!I75</f>
        <v>0</v>
      </c>
      <c r="J1266" s="15">
        <v>63253451.579999998</v>
      </c>
      <c r="K1266" s="15">
        <f>'[1]8. разд '!K75</f>
        <v>0</v>
      </c>
      <c r="L1266" s="16"/>
      <c r="M1266" s="16"/>
    </row>
    <row r="1267" spans="1:13" hidden="1" x14ac:dyDescent="0.2">
      <c r="A1267" s="18" t="s">
        <v>77</v>
      </c>
      <c r="B1267" s="12" t="s">
        <v>732</v>
      </c>
      <c r="C1267" s="13">
        <v>300</v>
      </c>
      <c r="D1267" s="14"/>
      <c r="E1267" s="14"/>
      <c r="F1267" s="15">
        <f>F1268</f>
        <v>0</v>
      </c>
      <c r="G1267" s="15">
        <f t="shared" ref="G1267:K1268" si="415">G1268</f>
        <v>0</v>
      </c>
      <c r="H1267" s="15">
        <f t="shared" si="415"/>
        <v>0</v>
      </c>
      <c r="I1267" s="15">
        <f t="shared" si="415"/>
        <v>0</v>
      </c>
      <c r="J1267" s="15">
        <f t="shared" si="415"/>
        <v>0</v>
      </c>
      <c r="K1267" s="15">
        <f t="shared" si="415"/>
        <v>0</v>
      </c>
      <c r="L1267" s="16"/>
      <c r="M1267" s="16"/>
    </row>
    <row r="1268" spans="1:13" hidden="1" x14ac:dyDescent="0.2">
      <c r="A1268" s="18" t="s">
        <v>70</v>
      </c>
      <c r="B1268" s="12" t="s">
        <v>732</v>
      </c>
      <c r="C1268" s="13">
        <v>300</v>
      </c>
      <c r="D1268" s="14" t="s">
        <v>71</v>
      </c>
      <c r="E1268" s="14"/>
      <c r="F1268" s="15">
        <f>F1269</f>
        <v>0</v>
      </c>
      <c r="G1268" s="15">
        <f t="shared" si="415"/>
        <v>0</v>
      </c>
      <c r="H1268" s="15">
        <f t="shared" si="415"/>
        <v>0</v>
      </c>
      <c r="I1268" s="15">
        <f t="shared" si="415"/>
        <v>0</v>
      </c>
      <c r="J1268" s="15">
        <f t="shared" si="415"/>
        <v>0</v>
      </c>
      <c r="K1268" s="15">
        <f t="shared" si="415"/>
        <v>0</v>
      </c>
      <c r="L1268" s="16"/>
      <c r="M1268" s="16"/>
    </row>
    <row r="1269" spans="1:13" ht="36" hidden="1" x14ac:dyDescent="0.2">
      <c r="A1269" s="18" t="s">
        <v>187</v>
      </c>
      <c r="B1269" s="12" t="s">
        <v>732</v>
      </c>
      <c r="C1269" s="13">
        <v>300</v>
      </c>
      <c r="D1269" s="14" t="s">
        <v>71</v>
      </c>
      <c r="E1269" s="14" t="s">
        <v>117</v>
      </c>
      <c r="F1269" s="15">
        <f>'[1]8. разд '!F76</f>
        <v>0</v>
      </c>
      <c r="G1269" s="15">
        <f>'[1]8. разд '!G76</f>
        <v>0</v>
      </c>
      <c r="H1269" s="15">
        <f>'[1]8. разд '!H76</f>
        <v>0</v>
      </c>
      <c r="I1269" s="15">
        <f>'[1]8. разд '!I76</f>
        <v>0</v>
      </c>
      <c r="J1269" s="15">
        <f>'[1]8. разд '!J76</f>
        <v>0</v>
      </c>
      <c r="K1269" s="15">
        <f>'[1]8. разд '!K76</f>
        <v>0</v>
      </c>
      <c r="L1269" s="16"/>
      <c r="M1269" s="16"/>
    </row>
    <row r="1270" spans="1:13" ht="24" hidden="1" x14ac:dyDescent="0.2">
      <c r="A1270" s="43" t="s">
        <v>733</v>
      </c>
      <c r="B1270" s="12" t="s">
        <v>734</v>
      </c>
      <c r="C1270" s="13"/>
      <c r="D1270" s="12"/>
      <c r="E1270" s="12"/>
      <c r="F1270" s="15">
        <f>F1271</f>
        <v>0</v>
      </c>
      <c r="G1270" s="15">
        <f t="shared" ref="G1270:K1272" si="416">G1271</f>
        <v>0</v>
      </c>
      <c r="H1270" s="15">
        <f t="shared" si="416"/>
        <v>0</v>
      </c>
      <c r="I1270" s="15">
        <f t="shared" si="416"/>
        <v>0</v>
      </c>
      <c r="J1270" s="15">
        <f t="shared" si="416"/>
        <v>0</v>
      </c>
      <c r="K1270" s="15">
        <f t="shared" si="416"/>
        <v>0</v>
      </c>
      <c r="L1270" s="16"/>
      <c r="M1270" s="16"/>
    </row>
    <row r="1271" spans="1:13" hidden="1" x14ac:dyDescent="0.2">
      <c r="A1271" s="18" t="s">
        <v>74</v>
      </c>
      <c r="B1271" s="12" t="s">
        <v>734</v>
      </c>
      <c r="C1271" s="13">
        <v>800</v>
      </c>
      <c r="D1271" s="12"/>
      <c r="E1271" s="12"/>
      <c r="F1271" s="15">
        <f>F1272</f>
        <v>0</v>
      </c>
      <c r="G1271" s="15">
        <f t="shared" si="416"/>
        <v>0</v>
      </c>
      <c r="H1271" s="15">
        <f t="shared" si="416"/>
        <v>0</v>
      </c>
      <c r="I1271" s="15">
        <f t="shared" si="416"/>
        <v>0</v>
      </c>
      <c r="J1271" s="15">
        <f t="shared" si="416"/>
        <v>0</v>
      </c>
      <c r="K1271" s="15">
        <f t="shared" si="416"/>
        <v>0</v>
      </c>
      <c r="L1271" s="16"/>
      <c r="M1271" s="16"/>
    </row>
    <row r="1272" spans="1:13" hidden="1" x14ac:dyDescent="0.2">
      <c r="A1272" s="18" t="s">
        <v>70</v>
      </c>
      <c r="B1272" s="12" t="s">
        <v>734</v>
      </c>
      <c r="C1272" s="13">
        <v>800</v>
      </c>
      <c r="D1272" s="12" t="s">
        <v>71</v>
      </c>
      <c r="E1272" s="12"/>
      <c r="F1272" s="15">
        <f>F1273</f>
        <v>0</v>
      </c>
      <c r="G1272" s="15">
        <f t="shared" si="416"/>
        <v>0</v>
      </c>
      <c r="H1272" s="15">
        <f t="shared" si="416"/>
        <v>0</v>
      </c>
      <c r="I1272" s="15">
        <f t="shared" si="416"/>
        <v>0</v>
      </c>
      <c r="J1272" s="15">
        <f t="shared" si="416"/>
        <v>0</v>
      </c>
      <c r="K1272" s="15">
        <f t="shared" si="416"/>
        <v>0</v>
      </c>
      <c r="L1272" s="16"/>
      <c r="M1272" s="16"/>
    </row>
    <row r="1273" spans="1:13" ht="36" hidden="1" x14ac:dyDescent="0.2">
      <c r="A1273" s="18" t="s">
        <v>187</v>
      </c>
      <c r="B1273" s="12" t="s">
        <v>734</v>
      </c>
      <c r="C1273" s="13">
        <v>800</v>
      </c>
      <c r="D1273" s="12" t="s">
        <v>71</v>
      </c>
      <c r="E1273" s="12" t="s">
        <v>117</v>
      </c>
      <c r="F1273" s="15">
        <f>'[1]8. разд '!F78</f>
        <v>0</v>
      </c>
      <c r="G1273" s="15">
        <f>'[1]8. разд '!G78</f>
        <v>0</v>
      </c>
      <c r="H1273" s="15">
        <f>'[1]8. разд '!H78</f>
        <v>0</v>
      </c>
      <c r="I1273" s="15">
        <f>'[1]8. разд '!I78</f>
        <v>0</v>
      </c>
      <c r="J1273" s="15">
        <f>'[1]8. разд '!J78</f>
        <v>0</v>
      </c>
      <c r="K1273" s="15">
        <f>'[1]8. разд '!K78</f>
        <v>0</v>
      </c>
      <c r="L1273" s="16"/>
      <c r="M1273" s="16"/>
    </row>
    <row r="1274" spans="1:13" ht="60" hidden="1" x14ac:dyDescent="0.2">
      <c r="A1274" s="18" t="s">
        <v>735</v>
      </c>
      <c r="B1274" s="12" t="s">
        <v>736</v>
      </c>
      <c r="C1274" s="13"/>
      <c r="D1274" s="14"/>
      <c r="E1274" s="14"/>
      <c r="F1274" s="15">
        <f t="shared" ref="F1274:K1274" si="417">F1275+F1278</f>
        <v>0</v>
      </c>
      <c r="G1274" s="15">
        <f t="shared" si="417"/>
        <v>0</v>
      </c>
      <c r="H1274" s="15">
        <f t="shared" si="417"/>
        <v>0</v>
      </c>
      <c r="I1274" s="15">
        <f t="shared" si="417"/>
        <v>0</v>
      </c>
      <c r="J1274" s="15">
        <f t="shared" si="417"/>
        <v>0</v>
      </c>
      <c r="K1274" s="15">
        <f t="shared" si="417"/>
        <v>0</v>
      </c>
      <c r="L1274" s="16"/>
      <c r="M1274" s="16"/>
    </row>
    <row r="1275" spans="1:13" ht="36" hidden="1" x14ac:dyDescent="0.2">
      <c r="A1275" s="18" t="s">
        <v>36</v>
      </c>
      <c r="B1275" s="12" t="s">
        <v>736</v>
      </c>
      <c r="C1275" s="13">
        <v>100</v>
      </c>
      <c r="D1275" s="14"/>
      <c r="E1275" s="14"/>
      <c r="F1275" s="15">
        <f>F1276</f>
        <v>0</v>
      </c>
      <c r="G1275" s="15">
        <f t="shared" ref="G1275:K1276" si="418">G1276</f>
        <v>0</v>
      </c>
      <c r="H1275" s="15">
        <f t="shared" si="418"/>
        <v>0</v>
      </c>
      <c r="I1275" s="15">
        <f t="shared" si="418"/>
        <v>0</v>
      </c>
      <c r="J1275" s="15">
        <f t="shared" si="418"/>
        <v>0</v>
      </c>
      <c r="K1275" s="15">
        <f t="shared" si="418"/>
        <v>0</v>
      </c>
      <c r="L1275" s="16"/>
      <c r="M1275" s="16"/>
    </row>
    <row r="1276" spans="1:13" hidden="1" x14ac:dyDescent="0.2">
      <c r="A1276" s="18" t="s">
        <v>70</v>
      </c>
      <c r="B1276" s="12" t="s">
        <v>736</v>
      </c>
      <c r="C1276" s="13">
        <v>100</v>
      </c>
      <c r="D1276" s="14" t="s">
        <v>71</v>
      </c>
      <c r="E1276" s="14"/>
      <c r="F1276" s="15">
        <f>F1277</f>
        <v>0</v>
      </c>
      <c r="G1276" s="15">
        <f t="shared" si="418"/>
        <v>0</v>
      </c>
      <c r="H1276" s="15">
        <f t="shared" si="418"/>
        <v>0</v>
      </c>
      <c r="I1276" s="15">
        <f t="shared" si="418"/>
        <v>0</v>
      </c>
      <c r="J1276" s="15">
        <f t="shared" si="418"/>
        <v>0</v>
      </c>
      <c r="K1276" s="15">
        <f t="shared" si="418"/>
        <v>0</v>
      </c>
      <c r="L1276" s="16"/>
      <c r="M1276" s="16"/>
    </row>
    <row r="1277" spans="1:13" ht="36" hidden="1" x14ac:dyDescent="0.2">
      <c r="A1277" s="18" t="s">
        <v>187</v>
      </c>
      <c r="B1277" s="12" t="s">
        <v>736</v>
      </c>
      <c r="C1277" s="13">
        <v>100</v>
      </c>
      <c r="D1277" s="14" t="s">
        <v>71</v>
      </c>
      <c r="E1277" s="14" t="s">
        <v>117</v>
      </c>
      <c r="F1277" s="15">
        <f>'[1]8. разд '!F80</f>
        <v>0</v>
      </c>
      <c r="G1277" s="15">
        <f>'[1]8. разд '!G80</f>
        <v>0</v>
      </c>
      <c r="H1277" s="15">
        <f>'[1]8. разд '!H80</f>
        <v>0</v>
      </c>
      <c r="I1277" s="15">
        <f>'[1]8. разд '!I80</f>
        <v>0</v>
      </c>
      <c r="J1277" s="15">
        <f>'[1]8. разд '!J80</f>
        <v>0</v>
      </c>
      <c r="K1277" s="15">
        <f>'[1]8. разд '!K80</f>
        <v>0</v>
      </c>
      <c r="L1277" s="16"/>
      <c r="M1277" s="16"/>
    </row>
    <row r="1278" spans="1:13" hidden="1" x14ac:dyDescent="0.2">
      <c r="A1278" s="18" t="s">
        <v>77</v>
      </c>
      <c r="B1278" s="12" t="s">
        <v>736</v>
      </c>
      <c r="C1278" s="13">
        <v>300</v>
      </c>
      <c r="D1278" s="14"/>
      <c r="E1278" s="14"/>
      <c r="F1278" s="15">
        <f>F1279</f>
        <v>0</v>
      </c>
      <c r="G1278" s="15">
        <f t="shared" ref="G1278:K1279" si="419">G1279</f>
        <v>0</v>
      </c>
      <c r="H1278" s="15">
        <f t="shared" si="419"/>
        <v>0</v>
      </c>
      <c r="I1278" s="15">
        <f t="shared" si="419"/>
        <v>0</v>
      </c>
      <c r="J1278" s="15">
        <f t="shared" si="419"/>
        <v>0</v>
      </c>
      <c r="K1278" s="15">
        <f t="shared" si="419"/>
        <v>0</v>
      </c>
      <c r="L1278" s="16"/>
      <c r="M1278" s="16"/>
    </row>
    <row r="1279" spans="1:13" hidden="1" x14ac:dyDescent="0.2">
      <c r="A1279" s="18" t="s">
        <v>70</v>
      </c>
      <c r="B1279" s="12" t="s">
        <v>736</v>
      </c>
      <c r="C1279" s="13">
        <v>300</v>
      </c>
      <c r="D1279" s="14" t="s">
        <v>71</v>
      </c>
      <c r="E1279" s="14"/>
      <c r="F1279" s="15">
        <f>F1280</f>
        <v>0</v>
      </c>
      <c r="G1279" s="15">
        <f t="shared" si="419"/>
        <v>0</v>
      </c>
      <c r="H1279" s="15">
        <f t="shared" si="419"/>
        <v>0</v>
      </c>
      <c r="I1279" s="15">
        <f t="shared" si="419"/>
        <v>0</v>
      </c>
      <c r="J1279" s="15">
        <f t="shared" si="419"/>
        <v>0</v>
      </c>
      <c r="K1279" s="15">
        <f t="shared" si="419"/>
        <v>0</v>
      </c>
      <c r="L1279" s="16"/>
      <c r="M1279" s="16"/>
    </row>
    <row r="1280" spans="1:13" ht="36" hidden="1" x14ac:dyDescent="0.2">
      <c r="A1280" s="18" t="s">
        <v>187</v>
      </c>
      <c r="B1280" s="12" t="s">
        <v>736</v>
      </c>
      <c r="C1280" s="13">
        <v>300</v>
      </c>
      <c r="D1280" s="14" t="s">
        <v>71</v>
      </c>
      <c r="E1280" s="14" t="s">
        <v>117</v>
      </c>
      <c r="F1280" s="15">
        <f>'[1]8. разд '!F81</f>
        <v>0</v>
      </c>
      <c r="G1280" s="15">
        <f>'[1]8. разд '!G81</f>
        <v>0</v>
      </c>
      <c r="H1280" s="15">
        <f>'[1]8. разд '!H81</f>
        <v>0</v>
      </c>
      <c r="I1280" s="15">
        <f>'[1]8. разд '!I81</f>
        <v>0</v>
      </c>
      <c r="J1280" s="15">
        <f>'[1]8. разд '!J81</f>
        <v>0</v>
      </c>
      <c r="K1280" s="15">
        <f>'[1]8. разд '!K81</f>
        <v>0</v>
      </c>
      <c r="L1280" s="16"/>
      <c r="M1280" s="16"/>
    </row>
    <row r="1281" spans="1:13" ht="36" hidden="1" x14ac:dyDescent="0.2">
      <c r="A1281" s="18" t="s">
        <v>20</v>
      </c>
      <c r="B1281" s="12" t="s">
        <v>737</v>
      </c>
      <c r="C1281" s="13"/>
      <c r="D1281" s="14"/>
      <c r="E1281" s="14"/>
      <c r="F1281" s="15">
        <f>F1282</f>
        <v>0</v>
      </c>
      <c r="G1281" s="15">
        <f t="shared" ref="G1281:K1282" si="420">G1282</f>
        <v>0</v>
      </c>
      <c r="H1281" s="15">
        <f t="shared" si="420"/>
        <v>0</v>
      </c>
      <c r="I1281" s="15">
        <f t="shared" si="420"/>
        <v>0</v>
      </c>
      <c r="J1281" s="15">
        <f t="shared" si="420"/>
        <v>0</v>
      </c>
      <c r="K1281" s="15">
        <f t="shared" si="420"/>
        <v>0</v>
      </c>
      <c r="L1281" s="16"/>
      <c r="M1281" s="16"/>
    </row>
    <row r="1282" spans="1:13" ht="36" hidden="1" x14ac:dyDescent="0.2">
      <c r="A1282" s="18" t="s">
        <v>36</v>
      </c>
      <c r="B1282" s="12" t="s">
        <v>737</v>
      </c>
      <c r="C1282" s="13">
        <v>100</v>
      </c>
      <c r="D1282" s="14"/>
      <c r="E1282" s="14"/>
      <c r="F1282" s="15">
        <f>F1283</f>
        <v>0</v>
      </c>
      <c r="G1282" s="15">
        <f t="shared" si="420"/>
        <v>0</v>
      </c>
      <c r="H1282" s="15">
        <f t="shared" si="420"/>
        <v>0</v>
      </c>
      <c r="I1282" s="15">
        <f t="shared" si="420"/>
        <v>0</v>
      </c>
      <c r="J1282" s="15">
        <f t="shared" si="420"/>
        <v>0</v>
      </c>
      <c r="K1282" s="15">
        <f t="shared" si="420"/>
        <v>0</v>
      </c>
      <c r="L1282" s="16"/>
      <c r="M1282" s="16"/>
    </row>
    <row r="1283" spans="1:13" hidden="1" x14ac:dyDescent="0.2">
      <c r="A1283" s="18" t="s">
        <v>70</v>
      </c>
      <c r="B1283" s="12" t="s">
        <v>737</v>
      </c>
      <c r="C1283" s="13">
        <v>100</v>
      </c>
      <c r="D1283" s="14" t="s">
        <v>71</v>
      </c>
      <c r="E1283" s="14"/>
      <c r="F1283" s="15">
        <f t="shared" ref="F1283:K1283" si="421">SUM(F1284:F1284)</f>
        <v>0</v>
      </c>
      <c r="G1283" s="15">
        <f t="shared" si="421"/>
        <v>0</v>
      </c>
      <c r="H1283" s="15">
        <f t="shared" si="421"/>
        <v>0</v>
      </c>
      <c r="I1283" s="15">
        <f t="shared" si="421"/>
        <v>0</v>
      </c>
      <c r="J1283" s="15">
        <f t="shared" si="421"/>
        <v>0</v>
      </c>
      <c r="K1283" s="15">
        <f t="shared" si="421"/>
        <v>0</v>
      </c>
      <c r="L1283" s="16"/>
      <c r="M1283" s="16"/>
    </row>
    <row r="1284" spans="1:13" ht="24" hidden="1" x14ac:dyDescent="0.2">
      <c r="A1284" s="18" t="s">
        <v>729</v>
      </c>
      <c r="B1284" s="12" t="s">
        <v>737</v>
      </c>
      <c r="C1284" s="13">
        <v>100</v>
      </c>
      <c r="D1284" s="14" t="s">
        <v>71</v>
      </c>
      <c r="E1284" s="14" t="s">
        <v>315</v>
      </c>
      <c r="F1284" s="15">
        <f>'[1]8. разд '!F20</f>
        <v>0</v>
      </c>
      <c r="G1284" s="15">
        <f>'[1]8. разд '!G20</f>
        <v>0</v>
      </c>
      <c r="H1284" s="15">
        <f>'[1]8. разд '!H20</f>
        <v>0</v>
      </c>
      <c r="I1284" s="15">
        <f>'[1]8. разд '!I20</f>
        <v>0</v>
      </c>
      <c r="J1284" s="15">
        <f>'[1]8. разд '!J20</f>
        <v>0</v>
      </c>
      <c r="K1284" s="15">
        <f>'[1]8. разд '!K20</f>
        <v>0</v>
      </c>
      <c r="L1284" s="16"/>
      <c r="M1284" s="16"/>
    </row>
    <row r="1285" spans="1:13" ht="36" x14ac:dyDescent="0.2">
      <c r="A1285" s="18" t="s">
        <v>738</v>
      </c>
      <c r="B1285" s="12" t="s">
        <v>739</v>
      </c>
      <c r="C1285" s="13"/>
      <c r="D1285" s="14"/>
      <c r="E1285" s="14"/>
      <c r="F1285" s="15">
        <f>F1286</f>
        <v>11320</v>
      </c>
      <c r="G1285" s="15">
        <f t="shared" ref="G1285:K1287" si="422">G1286</f>
        <v>11320</v>
      </c>
      <c r="H1285" s="15">
        <f t="shared" si="422"/>
        <v>0</v>
      </c>
      <c r="I1285" s="15">
        <f t="shared" si="422"/>
        <v>0</v>
      </c>
      <c r="J1285" s="15">
        <f t="shared" si="422"/>
        <v>11320</v>
      </c>
      <c r="K1285" s="15">
        <f t="shared" si="422"/>
        <v>11320</v>
      </c>
      <c r="L1285" s="16"/>
      <c r="M1285" s="16"/>
    </row>
    <row r="1286" spans="1:13" ht="24" x14ac:dyDescent="0.2">
      <c r="A1286" s="18" t="s">
        <v>37</v>
      </c>
      <c r="B1286" s="12" t="s">
        <v>739</v>
      </c>
      <c r="C1286" s="13">
        <v>200</v>
      </c>
      <c r="D1286" s="14"/>
      <c r="E1286" s="14"/>
      <c r="F1286" s="15">
        <f>F1287</f>
        <v>11320</v>
      </c>
      <c r="G1286" s="15">
        <f t="shared" si="422"/>
        <v>11320</v>
      </c>
      <c r="H1286" s="15">
        <f t="shared" si="422"/>
        <v>0</v>
      </c>
      <c r="I1286" s="15">
        <f t="shared" si="422"/>
        <v>0</v>
      </c>
      <c r="J1286" s="15">
        <f t="shared" si="422"/>
        <v>11320</v>
      </c>
      <c r="K1286" s="15">
        <f t="shared" si="422"/>
        <v>11320</v>
      </c>
      <c r="L1286" s="16"/>
      <c r="M1286" s="16"/>
    </row>
    <row r="1287" spans="1:13" x14ac:dyDescent="0.2">
      <c r="A1287" s="18" t="s">
        <v>740</v>
      </c>
      <c r="B1287" s="12" t="s">
        <v>739</v>
      </c>
      <c r="C1287" s="13">
        <v>200</v>
      </c>
      <c r="D1287" s="14" t="s">
        <v>71</v>
      </c>
      <c r="E1287" s="14"/>
      <c r="F1287" s="15">
        <f>F1288</f>
        <v>11320</v>
      </c>
      <c r="G1287" s="15">
        <f t="shared" si="422"/>
        <v>11320</v>
      </c>
      <c r="H1287" s="15">
        <f t="shared" si="422"/>
        <v>0</v>
      </c>
      <c r="I1287" s="15">
        <f t="shared" si="422"/>
        <v>0</v>
      </c>
      <c r="J1287" s="15">
        <f t="shared" si="422"/>
        <v>11320</v>
      </c>
      <c r="K1287" s="15">
        <f t="shared" si="422"/>
        <v>11320</v>
      </c>
      <c r="L1287" s="16"/>
      <c r="M1287" s="16"/>
    </row>
    <row r="1288" spans="1:13" x14ac:dyDescent="0.2">
      <c r="A1288" s="26" t="s">
        <v>712</v>
      </c>
      <c r="B1288" s="12" t="s">
        <v>739</v>
      </c>
      <c r="C1288" s="13">
        <v>200</v>
      </c>
      <c r="D1288" s="14" t="s">
        <v>71</v>
      </c>
      <c r="E1288" s="14" t="s">
        <v>47</v>
      </c>
      <c r="F1288" s="15">
        <f>'[1]8. разд '!F86</f>
        <v>11320</v>
      </c>
      <c r="G1288" s="15">
        <f>'[1]8. разд '!G86</f>
        <v>11320</v>
      </c>
      <c r="H1288" s="15">
        <f>'[1]8. разд '!H86</f>
        <v>0</v>
      </c>
      <c r="I1288" s="15">
        <f>'[1]8. разд '!I86</f>
        <v>0</v>
      </c>
      <c r="J1288" s="15">
        <f>'[1]8. разд '!J86</f>
        <v>11320</v>
      </c>
      <c r="K1288" s="15">
        <f>'[1]8. разд '!K86</f>
        <v>11320</v>
      </c>
      <c r="L1288" s="16"/>
      <c r="M1288" s="16"/>
    </row>
    <row r="1289" spans="1:13" x14ac:dyDescent="0.2">
      <c r="A1289" s="26" t="s">
        <v>741</v>
      </c>
      <c r="B1289" s="12" t="s">
        <v>742</v>
      </c>
      <c r="C1289" s="13"/>
      <c r="D1289" s="14"/>
      <c r="E1289" s="14"/>
      <c r="F1289" s="15">
        <f>F1290</f>
        <v>1101000</v>
      </c>
      <c r="G1289" s="15">
        <f t="shared" ref="G1289:K1291" si="423">G1290</f>
        <v>1101000</v>
      </c>
      <c r="H1289" s="15">
        <f t="shared" si="423"/>
        <v>0</v>
      </c>
      <c r="I1289" s="15">
        <f t="shared" si="423"/>
        <v>0</v>
      </c>
      <c r="J1289" s="15">
        <f t="shared" si="423"/>
        <v>1101000</v>
      </c>
      <c r="K1289" s="15">
        <f t="shared" si="423"/>
        <v>1101000</v>
      </c>
      <c r="L1289" s="16"/>
      <c r="M1289" s="16"/>
    </row>
    <row r="1290" spans="1:13" ht="24" x14ac:dyDescent="0.2">
      <c r="A1290" s="18" t="s">
        <v>37</v>
      </c>
      <c r="B1290" s="12" t="s">
        <v>742</v>
      </c>
      <c r="C1290" s="13">
        <v>200</v>
      </c>
      <c r="D1290" s="14"/>
      <c r="E1290" s="14"/>
      <c r="F1290" s="15">
        <f>F1291</f>
        <v>1101000</v>
      </c>
      <c r="G1290" s="15">
        <f t="shared" si="423"/>
        <v>1101000</v>
      </c>
      <c r="H1290" s="15">
        <f t="shared" si="423"/>
        <v>0</v>
      </c>
      <c r="I1290" s="15">
        <f t="shared" si="423"/>
        <v>0</v>
      </c>
      <c r="J1290" s="15">
        <f t="shared" si="423"/>
        <v>1101000</v>
      </c>
      <c r="K1290" s="15">
        <f t="shared" si="423"/>
        <v>1101000</v>
      </c>
      <c r="L1290" s="16"/>
      <c r="M1290" s="16"/>
    </row>
    <row r="1291" spans="1:13" x14ac:dyDescent="0.2">
      <c r="A1291" s="18" t="s">
        <v>70</v>
      </c>
      <c r="B1291" s="12" t="s">
        <v>742</v>
      </c>
      <c r="C1291" s="13">
        <v>200</v>
      </c>
      <c r="D1291" s="14" t="s">
        <v>71</v>
      </c>
      <c r="E1291" s="14"/>
      <c r="F1291" s="15">
        <f>F1292</f>
        <v>1101000</v>
      </c>
      <c r="G1291" s="15">
        <f t="shared" si="423"/>
        <v>1101000</v>
      </c>
      <c r="H1291" s="15">
        <f t="shared" si="423"/>
        <v>0</v>
      </c>
      <c r="I1291" s="15">
        <f t="shared" si="423"/>
        <v>0</v>
      </c>
      <c r="J1291" s="15">
        <f t="shared" si="423"/>
        <v>1101000</v>
      </c>
      <c r="K1291" s="15">
        <f t="shared" si="423"/>
        <v>1101000</v>
      </c>
      <c r="L1291" s="16"/>
      <c r="M1291" s="16"/>
    </row>
    <row r="1292" spans="1:13" x14ac:dyDescent="0.2">
      <c r="A1292" s="18" t="s">
        <v>72</v>
      </c>
      <c r="B1292" s="12" t="s">
        <v>742</v>
      </c>
      <c r="C1292" s="13">
        <v>200</v>
      </c>
      <c r="D1292" s="14" t="s">
        <v>71</v>
      </c>
      <c r="E1292" s="14" t="s">
        <v>73</v>
      </c>
      <c r="F1292" s="15">
        <f>'[1]8. разд '!F183</f>
        <v>1101000</v>
      </c>
      <c r="G1292" s="15">
        <f>'[1]8. разд '!G183</f>
        <v>1101000</v>
      </c>
      <c r="H1292" s="15">
        <f>'[1]8. разд '!H183</f>
        <v>0</v>
      </c>
      <c r="I1292" s="15">
        <f>'[1]8. разд '!I183</f>
        <v>0</v>
      </c>
      <c r="J1292" s="15">
        <f>'[1]8. разд '!J183</f>
        <v>1101000</v>
      </c>
      <c r="K1292" s="15">
        <f>'[1]8. разд '!K183</f>
        <v>1101000</v>
      </c>
      <c r="L1292" s="16"/>
      <c r="M1292" s="16"/>
    </row>
    <row r="1293" spans="1:13" ht="60" x14ac:dyDescent="0.2">
      <c r="A1293" s="25" t="s">
        <v>743</v>
      </c>
      <c r="B1293" s="13">
        <v>9020059300</v>
      </c>
      <c r="C1293" s="13"/>
      <c r="D1293" s="12"/>
      <c r="E1293" s="12"/>
      <c r="F1293" s="15">
        <f t="shared" ref="F1293:K1293" si="424">F1294+F1297</f>
        <v>3655972</v>
      </c>
      <c r="G1293" s="15">
        <f t="shared" si="424"/>
        <v>3655972</v>
      </c>
      <c r="H1293" s="15">
        <f t="shared" si="424"/>
        <v>0</v>
      </c>
      <c r="I1293" s="15">
        <f t="shared" si="424"/>
        <v>0</v>
      </c>
      <c r="J1293" s="15">
        <f t="shared" si="424"/>
        <v>3655972</v>
      </c>
      <c r="K1293" s="15">
        <f t="shared" si="424"/>
        <v>3655972</v>
      </c>
      <c r="L1293" s="16"/>
      <c r="M1293" s="16"/>
    </row>
    <row r="1294" spans="1:13" ht="36" x14ac:dyDescent="0.2">
      <c r="A1294" s="18" t="s">
        <v>36</v>
      </c>
      <c r="B1294" s="13">
        <v>9020059300</v>
      </c>
      <c r="C1294" s="13">
        <v>100</v>
      </c>
      <c r="D1294" s="12"/>
      <c r="E1294" s="12"/>
      <c r="F1294" s="15">
        <f>F1295</f>
        <v>3468118.14</v>
      </c>
      <c r="G1294" s="15">
        <f t="shared" ref="G1294:K1295" si="425">G1295</f>
        <v>3468118.14</v>
      </c>
      <c r="H1294" s="15">
        <f t="shared" si="425"/>
        <v>0</v>
      </c>
      <c r="I1294" s="15">
        <f t="shared" si="425"/>
        <v>0</v>
      </c>
      <c r="J1294" s="15">
        <f t="shared" si="425"/>
        <v>3468118.14</v>
      </c>
      <c r="K1294" s="15">
        <f t="shared" si="425"/>
        <v>3468118.14</v>
      </c>
      <c r="L1294" s="16"/>
      <c r="M1294" s="16"/>
    </row>
    <row r="1295" spans="1:13" x14ac:dyDescent="0.2">
      <c r="A1295" s="18" t="s">
        <v>100</v>
      </c>
      <c r="B1295" s="13">
        <v>9020059300</v>
      </c>
      <c r="C1295" s="13">
        <v>100</v>
      </c>
      <c r="D1295" s="12" t="s">
        <v>89</v>
      </c>
      <c r="E1295" s="12"/>
      <c r="F1295" s="15">
        <f>F1296</f>
        <v>3468118.14</v>
      </c>
      <c r="G1295" s="15">
        <f t="shared" si="425"/>
        <v>3468118.14</v>
      </c>
      <c r="H1295" s="15">
        <f t="shared" si="425"/>
        <v>0</v>
      </c>
      <c r="I1295" s="15">
        <f t="shared" si="425"/>
        <v>0</v>
      </c>
      <c r="J1295" s="15">
        <f t="shared" si="425"/>
        <v>3468118.14</v>
      </c>
      <c r="K1295" s="15">
        <f t="shared" si="425"/>
        <v>3468118.14</v>
      </c>
      <c r="L1295" s="16"/>
      <c r="M1295" s="16"/>
    </row>
    <row r="1296" spans="1:13" x14ac:dyDescent="0.2">
      <c r="A1296" s="18" t="s">
        <v>744</v>
      </c>
      <c r="B1296" s="13">
        <v>9020059300</v>
      </c>
      <c r="C1296" s="13">
        <v>100</v>
      </c>
      <c r="D1296" s="12" t="s">
        <v>89</v>
      </c>
      <c r="E1296" s="12" t="s">
        <v>117</v>
      </c>
      <c r="F1296" s="15">
        <f>'[1]8. разд '!F206</f>
        <v>3468118.14</v>
      </c>
      <c r="G1296" s="15">
        <f>'[1]8. разд '!G206</f>
        <v>3468118.14</v>
      </c>
      <c r="H1296" s="15">
        <f>'[1]8. разд '!H206</f>
        <v>0</v>
      </c>
      <c r="I1296" s="15">
        <f>'[1]8. разд '!I206</f>
        <v>0</v>
      </c>
      <c r="J1296" s="15">
        <f>'[1]8. разд '!J206</f>
        <v>3468118.14</v>
      </c>
      <c r="K1296" s="15">
        <f>'[1]8. разд '!K206</f>
        <v>3468118.14</v>
      </c>
      <c r="L1296" s="16"/>
      <c r="M1296" s="16"/>
    </row>
    <row r="1297" spans="1:13" ht="24" x14ac:dyDescent="0.2">
      <c r="A1297" s="18" t="s">
        <v>37</v>
      </c>
      <c r="B1297" s="13">
        <v>9020059300</v>
      </c>
      <c r="C1297" s="13">
        <v>200</v>
      </c>
      <c r="D1297" s="12"/>
      <c r="E1297" s="12"/>
      <c r="F1297" s="15">
        <f>F1298</f>
        <v>187853.86</v>
      </c>
      <c r="G1297" s="15">
        <f>G1298</f>
        <v>187853.86</v>
      </c>
      <c r="H1297" s="15">
        <f t="shared" ref="H1297:K1298" si="426">H1298</f>
        <v>0</v>
      </c>
      <c r="I1297" s="15">
        <f t="shared" si="426"/>
        <v>0</v>
      </c>
      <c r="J1297" s="15">
        <f t="shared" si="426"/>
        <v>187853.86</v>
      </c>
      <c r="K1297" s="15">
        <f t="shared" si="426"/>
        <v>187853.86</v>
      </c>
      <c r="L1297" s="16"/>
      <c r="M1297" s="16"/>
    </row>
    <row r="1298" spans="1:13" x14ac:dyDescent="0.2">
      <c r="A1298" s="18" t="s">
        <v>100</v>
      </c>
      <c r="B1298" s="13">
        <v>9020059300</v>
      </c>
      <c r="C1298" s="13">
        <v>200</v>
      </c>
      <c r="D1298" s="12" t="s">
        <v>89</v>
      </c>
      <c r="E1298" s="12"/>
      <c r="F1298" s="15">
        <f>F1299</f>
        <v>187853.86</v>
      </c>
      <c r="G1298" s="15">
        <f>G1299</f>
        <v>187853.86</v>
      </c>
      <c r="H1298" s="15">
        <f t="shared" si="426"/>
        <v>0</v>
      </c>
      <c r="I1298" s="15">
        <f t="shared" si="426"/>
        <v>0</v>
      </c>
      <c r="J1298" s="15">
        <f t="shared" si="426"/>
        <v>187853.86</v>
      </c>
      <c r="K1298" s="15">
        <f t="shared" si="426"/>
        <v>187853.86</v>
      </c>
      <c r="L1298" s="16"/>
      <c r="M1298" s="16"/>
    </row>
    <row r="1299" spans="1:13" x14ac:dyDescent="0.2">
      <c r="A1299" s="18" t="s">
        <v>744</v>
      </c>
      <c r="B1299" s="13">
        <v>9020059300</v>
      </c>
      <c r="C1299" s="13">
        <v>200</v>
      </c>
      <c r="D1299" s="12" t="s">
        <v>89</v>
      </c>
      <c r="E1299" s="12" t="s">
        <v>117</v>
      </c>
      <c r="F1299" s="15">
        <f>'[1]8. разд '!F207</f>
        <v>187853.86</v>
      </c>
      <c r="G1299" s="15">
        <f>'[1]8. разд '!G207</f>
        <v>187853.86</v>
      </c>
      <c r="H1299" s="15">
        <f>'[1]8. разд '!H207</f>
        <v>0</v>
      </c>
      <c r="I1299" s="15">
        <f>'[1]8. разд '!I207</f>
        <v>0</v>
      </c>
      <c r="J1299" s="15">
        <f>'[1]8. разд '!J207</f>
        <v>187853.86</v>
      </c>
      <c r="K1299" s="15">
        <f>'[1]8. разд '!K207</f>
        <v>187853.86</v>
      </c>
      <c r="L1299" s="16"/>
      <c r="M1299" s="16"/>
    </row>
    <row r="1300" spans="1:13" ht="48" x14ac:dyDescent="0.2">
      <c r="A1300" s="18" t="s">
        <v>745</v>
      </c>
      <c r="B1300" s="12" t="s">
        <v>746</v>
      </c>
      <c r="C1300" s="13"/>
      <c r="D1300" s="14"/>
      <c r="E1300" s="14"/>
      <c r="F1300" s="15">
        <f>F1301</f>
        <v>66100</v>
      </c>
      <c r="G1300" s="15">
        <f t="shared" ref="G1300:K1302" si="427">G1301</f>
        <v>66100</v>
      </c>
      <c r="H1300" s="15">
        <f t="shared" si="427"/>
        <v>0</v>
      </c>
      <c r="I1300" s="15">
        <f t="shared" si="427"/>
        <v>0</v>
      </c>
      <c r="J1300" s="15">
        <f t="shared" si="427"/>
        <v>66100</v>
      </c>
      <c r="K1300" s="15">
        <f t="shared" si="427"/>
        <v>66100</v>
      </c>
      <c r="L1300" s="16"/>
      <c r="M1300" s="16"/>
    </row>
    <row r="1301" spans="1:13" ht="24" x14ac:dyDescent="0.2">
      <c r="A1301" s="18" t="s">
        <v>37</v>
      </c>
      <c r="B1301" s="12" t="s">
        <v>746</v>
      </c>
      <c r="C1301" s="13">
        <v>200</v>
      </c>
      <c r="D1301" s="14"/>
      <c r="E1301" s="14"/>
      <c r="F1301" s="15">
        <f>F1302</f>
        <v>66100</v>
      </c>
      <c r="G1301" s="15">
        <f t="shared" si="427"/>
        <v>66100</v>
      </c>
      <c r="H1301" s="15">
        <f t="shared" si="427"/>
        <v>0</v>
      </c>
      <c r="I1301" s="15">
        <f t="shared" si="427"/>
        <v>0</v>
      </c>
      <c r="J1301" s="15">
        <f t="shared" si="427"/>
        <v>66100</v>
      </c>
      <c r="K1301" s="15">
        <f t="shared" si="427"/>
        <v>66100</v>
      </c>
      <c r="L1301" s="16"/>
      <c r="M1301" s="16"/>
    </row>
    <row r="1302" spans="1:13" x14ac:dyDescent="0.2">
      <c r="A1302" s="18" t="s">
        <v>78</v>
      </c>
      <c r="B1302" s="12" t="s">
        <v>746</v>
      </c>
      <c r="C1302" s="13">
        <v>200</v>
      </c>
      <c r="D1302" s="14" t="s">
        <v>79</v>
      </c>
      <c r="E1302" s="14"/>
      <c r="F1302" s="15">
        <f>F1303</f>
        <v>66100</v>
      </c>
      <c r="G1302" s="15">
        <f t="shared" si="427"/>
        <v>66100</v>
      </c>
      <c r="H1302" s="15">
        <f t="shared" si="427"/>
        <v>0</v>
      </c>
      <c r="I1302" s="15">
        <f t="shared" si="427"/>
        <v>0</v>
      </c>
      <c r="J1302" s="15">
        <f t="shared" si="427"/>
        <v>66100</v>
      </c>
      <c r="K1302" s="15">
        <f t="shared" si="427"/>
        <v>66100</v>
      </c>
      <c r="L1302" s="16"/>
      <c r="M1302" s="16"/>
    </row>
    <row r="1303" spans="1:13" x14ac:dyDescent="0.2">
      <c r="A1303" s="18" t="s">
        <v>69</v>
      </c>
      <c r="B1303" s="12" t="s">
        <v>746</v>
      </c>
      <c r="C1303" s="13">
        <v>200</v>
      </c>
      <c r="D1303" s="14" t="s">
        <v>79</v>
      </c>
      <c r="E1303" s="14" t="s">
        <v>89</v>
      </c>
      <c r="F1303" s="15">
        <f>'[1]8. разд '!F883</f>
        <v>66100</v>
      </c>
      <c r="G1303" s="15">
        <f>'[1]8. разд '!G883</f>
        <v>66100</v>
      </c>
      <c r="H1303" s="15">
        <f>'[1]8. разд '!H883</f>
        <v>0</v>
      </c>
      <c r="I1303" s="15">
        <f>'[1]8. разд '!I883</f>
        <v>0</v>
      </c>
      <c r="J1303" s="15">
        <f>'[1]8. разд '!J883</f>
        <v>66100</v>
      </c>
      <c r="K1303" s="15">
        <f>'[1]8. разд '!K883</f>
        <v>66100</v>
      </c>
      <c r="L1303" s="16"/>
      <c r="M1303" s="16"/>
    </row>
    <row r="1304" spans="1:13" ht="60" x14ac:dyDescent="0.2">
      <c r="A1304" s="18" t="s">
        <v>747</v>
      </c>
      <c r="B1304" s="12" t="s">
        <v>748</v>
      </c>
      <c r="C1304" s="13"/>
      <c r="D1304" s="14"/>
      <c r="E1304" s="14"/>
      <c r="F1304" s="15">
        <f>F1305</f>
        <v>11404600</v>
      </c>
      <c r="G1304" s="15">
        <f t="shared" ref="G1304:K1306" si="428">G1305</f>
        <v>11404600</v>
      </c>
      <c r="H1304" s="15">
        <f t="shared" si="428"/>
        <v>0</v>
      </c>
      <c r="I1304" s="15">
        <f t="shared" si="428"/>
        <v>0</v>
      </c>
      <c r="J1304" s="15">
        <f t="shared" si="428"/>
        <v>11404600</v>
      </c>
      <c r="K1304" s="15">
        <f t="shared" si="428"/>
        <v>11404600</v>
      </c>
      <c r="L1304" s="16"/>
      <c r="M1304" s="16"/>
    </row>
    <row r="1305" spans="1:13" x14ac:dyDescent="0.2">
      <c r="A1305" s="18" t="s">
        <v>77</v>
      </c>
      <c r="B1305" s="12" t="s">
        <v>748</v>
      </c>
      <c r="C1305" s="13">
        <v>300</v>
      </c>
      <c r="D1305" s="14"/>
      <c r="E1305" s="14"/>
      <c r="F1305" s="15">
        <f>F1306</f>
        <v>11404600</v>
      </c>
      <c r="G1305" s="15">
        <f t="shared" si="428"/>
        <v>11404600</v>
      </c>
      <c r="H1305" s="15">
        <f t="shared" si="428"/>
        <v>0</v>
      </c>
      <c r="I1305" s="15">
        <f t="shared" si="428"/>
        <v>0</v>
      </c>
      <c r="J1305" s="15">
        <f t="shared" si="428"/>
        <v>11404600</v>
      </c>
      <c r="K1305" s="15">
        <f t="shared" si="428"/>
        <v>11404600</v>
      </c>
      <c r="L1305" s="16"/>
      <c r="M1305" s="16"/>
    </row>
    <row r="1306" spans="1:13" x14ac:dyDescent="0.2">
      <c r="A1306" s="18" t="s">
        <v>78</v>
      </c>
      <c r="B1306" s="12" t="s">
        <v>748</v>
      </c>
      <c r="C1306" s="13">
        <v>300</v>
      </c>
      <c r="D1306" s="14" t="s">
        <v>79</v>
      </c>
      <c r="E1306" s="14"/>
      <c r="F1306" s="15">
        <f>F1307</f>
        <v>11404600</v>
      </c>
      <c r="G1306" s="15">
        <f t="shared" si="428"/>
        <v>11404600</v>
      </c>
      <c r="H1306" s="15">
        <f t="shared" si="428"/>
        <v>0</v>
      </c>
      <c r="I1306" s="15">
        <f t="shared" si="428"/>
        <v>0</v>
      </c>
      <c r="J1306" s="15">
        <f t="shared" si="428"/>
        <v>11404600</v>
      </c>
      <c r="K1306" s="15">
        <f t="shared" si="428"/>
        <v>11404600</v>
      </c>
      <c r="L1306" s="16"/>
      <c r="M1306" s="16"/>
    </row>
    <row r="1307" spans="1:13" x14ac:dyDescent="0.2">
      <c r="A1307" s="18" t="s">
        <v>69</v>
      </c>
      <c r="B1307" s="12" t="s">
        <v>748</v>
      </c>
      <c r="C1307" s="13">
        <v>300</v>
      </c>
      <c r="D1307" s="14" t="s">
        <v>79</v>
      </c>
      <c r="E1307" s="14" t="s">
        <v>89</v>
      </c>
      <c r="F1307" s="15">
        <f>'[1]8. разд '!F885</f>
        <v>11404600</v>
      </c>
      <c r="G1307" s="15">
        <f>'[1]8. разд '!G885</f>
        <v>11404600</v>
      </c>
      <c r="H1307" s="15">
        <f>'[1]8. разд '!H885</f>
        <v>0</v>
      </c>
      <c r="I1307" s="15">
        <f>'[1]8. разд '!I885</f>
        <v>0</v>
      </c>
      <c r="J1307" s="15">
        <f>'[1]8. разд '!J885</f>
        <v>11404600</v>
      </c>
      <c r="K1307" s="15">
        <f>'[1]8. разд '!K885</f>
        <v>11404600</v>
      </c>
      <c r="L1307" s="16"/>
      <c r="M1307" s="16"/>
    </row>
    <row r="1308" spans="1:13" ht="60" x14ac:dyDescent="0.2">
      <c r="A1308" s="18" t="s">
        <v>749</v>
      </c>
      <c r="B1308" s="12" t="s">
        <v>750</v>
      </c>
      <c r="C1308" s="13"/>
      <c r="D1308" s="14"/>
      <c r="E1308" s="14"/>
      <c r="F1308" s="15">
        <f>F1309</f>
        <v>6000</v>
      </c>
      <c r="G1308" s="15">
        <f t="shared" ref="G1308:K1310" si="429">G1309</f>
        <v>6000</v>
      </c>
      <c r="H1308" s="15">
        <f t="shared" si="429"/>
        <v>0</v>
      </c>
      <c r="I1308" s="15">
        <f t="shared" si="429"/>
        <v>0</v>
      </c>
      <c r="J1308" s="15">
        <f t="shared" si="429"/>
        <v>6000</v>
      </c>
      <c r="K1308" s="15">
        <f t="shared" si="429"/>
        <v>6000</v>
      </c>
      <c r="L1308" s="16"/>
      <c r="M1308" s="16"/>
    </row>
    <row r="1309" spans="1:13" ht="24" x14ac:dyDescent="0.2">
      <c r="A1309" s="18" t="s">
        <v>37</v>
      </c>
      <c r="B1309" s="12" t="s">
        <v>750</v>
      </c>
      <c r="C1309" s="13">
        <v>200</v>
      </c>
      <c r="D1309" s="14"/>
      <c r="E1309" s="14"/>
      <c r="F1309" s="15">
        <f>F1310</f>
        <v>6000</v>
      </c>
      <c r="G1309" s="15">
        <f t="shared" si="429"/>
        <v>6000</v>
      </c>
      <c r="H1309" s="15">
        <f t="shared" si="429"/>
        <v>0</v>
      </c>
      <c r="I1309" s="15">
        <f t="shared" si="429"/>
        <v>0</v>
      </c>
      <c r="J1309" s="15">
        <f t="shared" si="429"/>
        <v>6000</v>
      </c>
      <c r="K1309" s="15">
        <f t="shared" si="429"/>
        <v>6000</v>
      </c>
      <c r="L1309" s="16"/>
      <c r="M1309" s="16"/>
    </row>
    <row r="1310" spans="1:13" x14ac:dyDescent="0.2">
      <c r="A1310" s="18" t="s">
        <v>70</v>
      </c>
      <c r="B1310" s="12" t="s">
        <v>750</v>
      </c>
      <c r="C1310" s="13">
        <v>200</v>
      </c>
      <c r="D1310" s="14" t="s">
        <v>71</v>
      </c>
      <c r="E1310" s="14"/>
      <c r="F1310" s="15">
        <f>F1311</f>
        <v>6000</v>
      </c>
      <c r="G1310" s="15">
        <f t="shared" si="429"/>
        <v>6000</v>
      </c>
      <c r="H1310" s="15">
        <f t="shared" si="429"/>
        <v>0</v>
      </c>
      <c r="I1310" s="15">
        <f t="shared" si="429"/>
        <v>0</v>
      </c>
      <c r="J1310" s="15">
        <f t="shared" si="429"/>
        <v>6000</v>
      </c>
      <c r="K1310" s="15">
        <f t="shared" si="429"/>
        <v>6000</v>
      </c>
      <c r="L1310" s="16"/>
      <c r="M1310" s="16"/>
    </row>
    <row r="1311" spans="1:13" x14ac:dyDescent="0.2">
      <c r="A1311" s="18" t="s">
        <v>72</v>
      </c>
      <c r="B1311" s="12" t="s">
        <v>750</v>
      </c>
      <c r="C1311" s="13">
        <v>200</v>
      </c>
      <c r="D1311" s="14" t="s">
        <v>71</v>
      </c>
      <c r="E1311" s="14" t="s">
        <v>73</v>
      </c>
      <c r="F1311" s="15">
        <f>'[1]8. разд '!F185</f>
        <v>6000</v>
      </c>
      <c r="G1311" s="15">
        <f>'[1]8. разд '!G185</f>
        <v>6000</v>
      </c>
      <c r="H1311" s="15">
        <f>'[1]8. разд '!H185</f>
        <v>0</v>
      </c>
      <c r="I1311" s="15">
        <f>'[1]8. разд '!I185</f>
        <v>0</v>
      </c>
      <c r="J1311" s="15">
        <f>'[1]8. разд '!J185</f>
        <v>6000</v>
      </c>
      <c r="K1311" s="15">
        <f>'[1]8. разд '!K185</f>
        <v>6000</v>
      </c>
      <c r="L1311" s="16"/>
      <c r="M1311" s="16"/>
    </row>
    <row r="1312" spans="1:13" ht="48" x14ac:dyDescent="0.2">
      <c r="A1312" s="18" t="s">
        <v>751</v>
      </c>
      <c r="B1312" s="12" t="s">
        <v>752</v>
      </c>
      <c r="C1312" s="13"/>
      <c r="D1312" s="14"/>
      <c r="E1312" s="14"/>
      <c r="F1312" s="15">
        <f>F1313</f>
        <v>41706</v>
      </c>
      <c r="G1312" s="15">
        <f t="shared" ref="G1312:K1314" si="430">G1313</f>
        <v>41706</v>
      </c>
      <c r="H1312" s="15">
        <f t="shared" si="430"/>
        <v>0</v>
      </c>
      <c r="I1312" s="15">
        <f t="shared" si="430"/>
        <v>0</v>
      </c>
      <c r="J1312" s="15">
        <f t="shared" si="430"/>
        <v>41706</v>
      </c>
      <c r="K1312" s="15">
        <f t="shared" si="430"/>
        <v>41706</v>
      </c>
      <c r="L1312" s="16"/>
      <c r="M1312" s="16"/>
    </row>
    <row r="1313" spans="1:13" ht="36" x14ac:dyDescent="0.2">
      <c r="A1313" s="18" t="s">
        <v>36</v>
      </c>
      <c r="B1313" s="12" t="s">
        <v>752</v>
      </c>
      <c r="C1313" s="13">
        <v>100</v>
      </c>
      <c r="D1313" s="14"/>
      <c r="E1313" s="14"/>
      <c r="F1313" s="15">
        <f>F1314</f>
        <v>41706</v>
      </c>
      <c r="G1313" s="15">
        <f t="shared" si="430"/>
        <v>41706</v>
      </c>
      <c r="H1313" s="15">
        <f t="shared" si="430"/>
        <v>0</v>
      </c>
      <c r="I1313" s="15">
        <f t="shared" si="430"/>
        <v>0</v>
      </c>
      <c r="J1313" s="15">
        <f t="shared" si="430"/>
        <v>41706</v>
      </c>
      <c r="K1313" s="15">
        <f t="shared" si="430"/>
        <v>41706</v>
      </c>
      <c r="L1313" s="16"/>
      <c r="M1313" s="16"/>
    </row>
    <row r="1314" spans="1:13" x14ac:dyDescent="0.2">
      <c r="A1314" s="18" t="s">
        <v>116</v>
      </c>
      <c r="B1314" s="12" t="s">
        <v>752</v>
      </c>
      <c r="C1314" s="13">
        <v>100</v>
      </c>
      <c r="D1314" s="12" t="s">
        <v>117</v>
      </c>
      <c r="E1314" s="12"/>
      <c r="F1314" s="15">
        <f>F1315</f>
        <v>41706</v>
      </c>
      <c r="G1314" s="15">
        <f t="shared" si="430"/>
        <v>41706</v>
      </c>
      <c r="H1314" s="15">
        <f t="shared" si="430"/>
        <v>0</v>
      </c>
      <c r="I1314" s="15">
        <f t="shared" si="430"/>
        <v>0</v>
      </c>
      <c r="J1314" s="15">
        <f t="shared" si="430"/>
        <v>41706</v>
      </c>
      <c r="K1314" s="15">
        <f t="shared" si="430"/>
        <v>41706</v>
      </c>
      <c r="L1314" s="16"/>
      <c r="M1314" s="16"/>
    </row>
    <row r="1315" spans="1:13" x14ac:dyDescent="0.2">
      <c r="A1315" s="18" t="s">
        <v>118</v>
      </c>
      <c r="B1315" s="12" t="s">
        <v>752</v>
      </c>
      <c r="C1315" s="13">
        <v>100</v>
      </c>
      <c r="D1315" s="12" t="s">
        <v>117</v>
      </c>
      <c r="E1315" s="12" t="s">
        <v>119</v>
      </c>
      <c r="F1315" s="15">
        <f>'[1]8. разд '!F361</f>
        <v>41706</v>
      </c>
      <c r="G1315" s="15">
        <f>'[1]8. разд '!G361</f>
        <v>41706</v>
      </c>
      <c r="H1315" s="15">
        <f>'[1]8. разд '!H361</f>
        <v>0</v>
      </c>
      <c r="I1315" s="15">
        <f>'[1]8. разд '!I361</f>
        <v>0</v>
      </c>
      <c r="J1315" s="15">
        <f>'[1]8. разд '!J361</f>
        <v>41706</v>
      </c>
      <c r="K1315" s="15">
        <f>'[1]8. разд '!K361</f>
        <v>41706</v>
      </c>
      <c r="L1315" s="16"/>
      <c r="M1315" s="16"/>
    </row>
    <row r="1316" spans="1:13" ht="48" x14ac:dyDescent="0.2">
      <c r="A1316" s="18" t="s">
        <v>753</v>
      </c>
      <c r="B1316" s="12" t="s">
        <v>754</v>
      </c>
      <c r="C1316" s="13"/>
      <c r="D1316" s="14"/>
      <c r="E1316" s="14"/>
      <c r="F1316" s="15">
        <f>F1317</f>
        <v>427200</v>
      </c>
      <c r="G1316" s="15">
        <f t="shared" ref="G1316:K1318" si="431">G1317</f>
        <v>427200</v>
      </c>
      <c r="H1316" s="15">
        <f t="shared" si="431"/>
        <v>0</v>
      </c>
      <c r="I1316" s="15">
        <f t="shared" si="431"/>
        <v>0</v>
      </c>
      <c r="J1316" s="15">
        <f t="shared" si="431"/>
        <v>427200</v>
      </c>
      <c r="K1316" s="15">
        <f t="shared" si="431"/>
        <v>427200</v>
      </c>
      <c r="L1316" s="16"/>
      <c r="M1316" s="16"/>
    </row>
    <row r="1317" spans="1:13" ht="36" x14ac:dyDescent="0.2">
      <c r="A1317" s="18" t="s">
        <v>36</v>
      </c>
      <c r="B1317" s="12" t="s">
        <v>754</v>
      </c>
      <c r="C1317" s="13">
        <v>100</v>
      </c>
      <c r="D1317" s="14"/>
      <c r="E1317" s="14"/>
      <c r="F1317" s="15">
        <f>F1318</f>
        <v>427200</v>
      </c>
      <c r="G1317" s="15">
        <f t="shared" si="431"/>
        <v>427200</v>
      </c>
      <c r="H1317" s="15">
        <f t="shared" si="431"/>
        <v>0</v>
      </c>
      <c r="I1317" s="15">
        <f t="shared" si="431"/>
        <v>0</v>
      </c>
      <c r="J1317" s="15">
        <f t="shared" si="431"/>
        <v>427200</v>
      </c>
      <c r="K1317" s="15">
        <f t="shared" si="431"/>
        <v>427200</v>
      </c>
      <c r="L1317" s="16"/>
      <c r="M1317" s="16"/>
    </row>
    <row r="1318" spans="1:13" x14ac:dyDescent="0.2">
      <c r="A1318" s="18" t="s">
        <v>78</v>
      </c>
      <c r="B1318" s="12" t="s">
        <v>754</v>
      </c>
      <c r="C1318" s="13">
        <v>100</v>
      </c>
      <c r="D1318" s="12" t="s">
        <v>79</v>
      </c>
      <c r="E1318" s="12"/>
      <c r="F1318" s="15">
        <f>F1319</f>
        <v>427200</v>
      </c>
      <c r="G1318" s="15">
        <f t="shared" si="431"/>
        <v>427200</v>
      </c>
      <c r="H1318" s="15">
        <f t="shared" si="431"/>
        <v>0</v>
      </c>
      <c r="I1318" s="15">
        <f t="shared" si="431"/>
        <v>0</v>
      </c>
      <c r="J1318" s="15">
        <f t="shared" si="431"/>
        <v>427200</v>
      </c>
      <c r="K1318" s="15">
        <f t="shared" si="431"/>
        <v>427200</v>
      </c>
      <c r="L1318" s="16"/>
      <c r="M1318" s="16"/>
    </row>
    <row r="1319" spans="1:13" x14ac:dyDescent="0.2">
      <c r="A1319" s="18" t="s">
        <v>443</v>
      </c>
      <c r="B1319" s="12" t="s">
        <v>754</v>
      </c>
      <c r="C1319" s="13">
        <v>100</v>
      </c>
      <c r="D1319" s="12" t="s">
        <v>79</v>
      </c>
      <c r="E1319" s="12" t="s">
        <v>117</v>
      </c>
      <c r="F1319" s="15">
        <f>'[1]8. разд '!F907</f>
        <v>427200</v>
      </c>
      <c r="G1319" s="15">
        <f>'[1]8. разд '!G907</f>
        <v>427200</v>
      </c>
      <c r="H1319" s="15">
        <f>'[1]8. разд '!H907</f>
        <v>0</v>
      </c>
      <c r="I1319" s="15">
        <f>'[1]8. разд '!I907</f>
        <v>0</v>
      </c>
      <c r="J1319" s="15">
        <f>'[1]8. разд '!J907</f>
        <v>427200</v>
      </c>
      <c r="K1319" s="15">
        <f>'[1]8. разд '!K907</f>
        <v>427200</v>
      </c>
      <c r="L1319" s="16"/>
      <c r="M1319" s="16"/>
    </row>
    <row r="1320" spans="1:13" x14ac:dyDescent="0.2">
      <c r="A1320" s="18" t="s">
        <v>755</v>
      </c>
      <c r="B1320" s="12" t="s">
        <v>756</v>
      </c>
      <c r="C1320" s="13"/>
      <c r="D1320" s="14"/>
      <c r="E1320" s="14"/>
      <c r="F1320" s="15">
        <f t="shared" ref="F1320:K1320" si="432">F1321+F1324</f>
        <v>643200</v>
      </c>
      <c r="G1320" s="15">
        <f t="shared" si="432"/>
        <v>643200</v>
      </c>
      <c r="H1320" s="15">
        <f t="shared" si="432"/>
        <v>0</v>
      </c>
      <c r="I1320" s="15">
        <f t="shared" si="432"/>
        <v>0</v>
      </c>
      <c r="J1320" s="15">
        <f t="shared" si="432"/>
        <v>643200</v>
      </c>
      <c r="K1320" s="15">
        <f t="shared" si="432"/>
        <v>643200</v>
      </c>
      <c r="L1320" s="16"/>
      <c r="M1320" s="16"/>
    </row>
    <row r="1321" spans="1:13" ht="36" x14ac:dyDescent="0.2">
      <c r="A1321" s="18" t="s">
        <v>36</v>
      </c>
      <c r="B1321" s="12" t="s">
        <v>756</v>
      </c>
      <c r="C1321" s="13">
        <v>100</v>
      </c>
      <c r="D1321" s="14"/>
      <c r="E1321" s="14"/>
      <c r="F1321" s="15">
        <f>F1322</f>
        <v>527597.56000000006</v>
      </c>
      <c r="G1321" s="15">
        <f>G1322</f>
        <v>527597.56000000006</v>
      </c>
      <c r="H1321" s="15">
        <f t="shared" ref="H1321:K1322" si="433">H1322</f>
        <v>0</v>
      </c>
      <c r="I1321" s="15">
        <f t="shared" si="433"/>
        <v>0</v>
      </c>
      <c r="J1321" s="15">
        <f t="shared" si="433"/>
        <v>527597.56000000006</v>
      </c>
      <c r="K1321" s="15">
        <f t="shared" si="433"/>
        <v>527597.56000000006</v>
      </c>
      <c r="L1321" s="16"/>
      <c r="M1321" s="16"/>
    </row>
    <row r="1322" spans="1:13" x14ac:dyDescent="0.2">
      <c r="A1322" s="18" t="s">
        <v>70</v>
      </c>
      <c r="B1322" s="12" t="s">
        <v>756</v>
      </c>
      <c r="C1322" s="13">
        <v>100</v>
      </c>
      <c r="D1322" s="14" t="s">
        <v>71</v>
      </c>
      <c r="E1322" s="14"/>
      <c r="F1322" s="15">
        <f>F1323</f>
        <v>527597.56000000006</v>
      </c>
      <c r="G1322" s="15">
        <f>G1323</f>
        <v>527597.56000000006</v>
      </c>
      <c r="H1322" s="15">
        <f t="shared" si="433"/>
        <v>0</v>
      </c>
      <c r="I1322" s="15">
        <f t="shared" si="433"/>
        <v>0</v>
      </c>
      <c r="J1322" s="15">
        <f t="shared" si="433"/>
        <v>527597.56000000006</v>
      </c>
      <c r="K1322" s="15">
        <f t="shared" si="433"/>
        <v>527597.56000000006</v>
      </c>
      <c r="L1322" s="16"/>
      <c r="M1322" s="16"/>
    </row>
    <row r="1323" spans="1:13" x14ac:dyDescent="0.2">
      <c r="A1323" s="18" t="s">
        <v>72</v>
      </c>
      <c r="B1323" s="12" t="s">
        <v>756</v>
      </c>
      <c r="C1323" s="13">
        <v>100</v>
      </c>
      <c r="D1323" s="14" t="s">
        <v>71</v>
      </c>
      <c r="E1323" s="14" t="s">
        <v>73</v>
      </c>
      <c r="F1323" s="15">
        <f>'[1]8. разд '!F187</f>
        <v>527597.56000000006</v>
      </c>
      <c r="G1323" s="15">
        <f>'[1]8. разд '!G187</f>
        <v>527597.56000000006</v>
      </c>
      <c r="H1323" s="15">
        <f>'[1]8. разд '!H187</f>
        <v>0</v>
      </c>
      <c r="I1323" s="15">
        <f>'[1]8. разд '!I187</f>
        <v>0</v>
      </c>
      <c r="J1323" s="15">
        <f>'[1]8. разд '!J187</f>
        <v>527597.56000000006</v>
      </c>
      <c r="K1323" s="15">
        <f>'[1]8. разд '!K187</f>
        <v>527597.56000000006</v>
      </c>
      <c r="L1323" s="16"/>
      <c r="M1323" s="16"/>
    </row>
    <row r="1324" spans="1:13" ht="24" x14ac:dyDescent="0.2">
      <c r="A1324" s="18" t="s">
        <v>37</v>
      </c>
      <c r="B1324" s="12" t="s">
        <v>756</v>
      </c>
      <c r="C1324" s="13">
        <v>200</v>
      </c>
      <c r="D1324" s="14"/>
      <c r="E1324" s="14"/>
      <c r="F1324" s="15">
        <f>F1325</f>
        <v>115602.44</v>
      </c>
      <c r="G1324" s="15">
        <f>G1325</f>
        <v>115602.44</v>
      </c>
      <c r="H1324" s="15">
        <f t="shared" ref="H1324:K1325" si="434">H1325</f>
        <v>0</v>
      </c>
      <c r="I1324" s="15">
        <f t="shared" si="434"/>
        <v>0</v>
      </c>
      <c r="J1324" s="15">
        <f t="shared" si="434"/>
        <v>115602.44</v>
      </c>
      <c r="K1324" s="15">
        <f t="shared" si="434"/>
        <v>115602.44</v>
      </c>
      <c r="L1324" s="16"/>
      <c r="M1324" s="16"/>
    </row>
    <row r="1325" spans="1:13" x14ac:dyDescent="0.2">
      <c r="A1325" s="18" t="s">
        <v>70</v>
      </c>
      <c r="B1325" s="12" t="s">
        <v>756</v>
      </c>
      <c r="C1325" s="13">
        <v>200</v>
      </c>
      <c r="D1325" s="14" t="s">
        <v>71</v>
      </c>
      <c r="E1325" s="14"/>
      <c r="F1325" s="15">
        <f>F1326</f>
        <v>115602.44</v>
      </c>
      <c r="G1325" s="15">
        <f>G1326</f>
        <v>115602.44</v>
      </c>
      <c r="H1325" s="15">
        <f t="shared" si="434"/>
        <v>0</v>
      </c>
      <c r="I1325" s="15">
        <f t="shared" si="434"/>
        <v>0</v>
      </c>
      <c r="J1325" s="15">
        <f t="shared" si="434"/>
        <v>115602.44</v>
      </c>
      <c r="K1325" s="15">
        <f t="shared" si="434"/>
        <v>115602.44</v>
      </c>
      <c r="L1325" s="16"/>
      <c r="M1325" s="16"/>
    </row>
    <row r="1326" spans="1:13" x14ac:dyDescent="0.2">
      <c r="A1326" s="18" t="s">
        <v>72</v>
      </c>
      <c r="B1326" s="12" t="s">
        <v>756</v>
      </c>
      <c r="C1326" s="13">
        <v>200</v>
      </c>
      <c r="D1326" s="14" t="s">
        <v>71</v>
      </c>
      <c r="E1326" s="14" t="s">
        <v>73</v>
      </c>
      <c r="F1326" s="15">
        <f>'[1]8. разд '!F188</f>
        <v>115602.44</v>
      </c>
      <c r="G1326" s="15">
        <f>'[1]8. разд '!G188</f>
        <v>115602.44</v>
      </c>
      <c r="H1326" s="15">
        <f>'[1]8. разд '!H188</f>
        <v>0</v>
      </c>
      <c r="I1326" s="15">
        <f>'[1]8. разд '!I188</f>
        <v>0</v>
      </c>
      <c r="J1326" s="15">
        <f>'[1]8. разд '!J188</f>
        <v>115602.44</v>
      </c>
      <c r="K1326" s="15">
        <f>'[1]8. разд '!K188</f>
        <v>115602.44</v>
      </c>
      <c r="L1326" s="16"/>
      <c r="M1326" s="16"/>
    </row>
    <row r="1327" spans="1:13" ht="36" x14ac:dyDescent="0.2">
      <c r="A1327" s="18" t="s">
        <v>757</v>
      </c>
      <c r="B1327" s="12" t="s">
        <v>758</v>
      </c>
      <c r="C1327" s="13"/>
      <c r="D1327" s="14"/>
      <c r="E1327" s="14"/>
      <c r="F1327" s="15">
        <f t="shared" ref="F1327:K1327" si="435">F1328+F1331</f>
        <v>1888000</v>
      </c>
      <c r="G1327" s="15">
        <f t="shared" si="435"/>
        <v>1888000</v>
      </c>
      <c r="H1327" s="15">
        <f t="shared" si="435"/>
        <v>0</v>
      </c>
      <c r="I1327" s="15">
        <f t="shared" si="435"/>
        <v>0</v>
      </c>
      <c r="J1327" s="15">
        <f t="shared" si="435"/>
        <v>1888000</v>
      </c>
      <c r="K1327" s="15">
        <f t="shared" si="435"/>
        <v>1888000</v>
      </c>
      <c r="L1327" s="16"/>
      <c r="M1327" s="16"/>
    </row>
    <row r="1328" spans="1:13" ht="36" x14ac:dyDescent="0.2">
      <c r="A1328" s="18" t="s">
        <v>36</v>
      </c>
      <c r="B1328" s="12" t="s">
        <v>758</v>
      </c>
      <c r="C1328" s="13">
        <v>100</v>
      </c>
      <c r="D1328" s="14"/>
      <c r="E1328" s="14"/>
      <c r="F1328" s="15">
        <f>F1329</f>
        <v>1775267.87</v>
      </c>
      <c r="G1328" s="15">
        <f t="shared" ref="G1328:K1329" si="436">G1329</f>
        <v>1775267.87</v>
      </c>
      <c r="H1328" s="15">
        <f t="shared" si="436"/>
        <v>0</v>
      </c>
      <c r="I1328" s="15">
        <f t="shared" si="436"/>
        <v>0</v>
      </c>
      <c r="J1328" s="15">
        <f t="shared" si="436"/>
        <v>1775267.87</v>
      </c>
      <c r="K1328" s="15">
        <f t="shared" si="436"/>
        <v>1775267.87</v>
      </c>
      <c r="L1328" s="16"/>
      <c r="M1328" s="16"/>
    </row>
    <row r="1329" spans="1:13" x14ac:dyDescent="0.2">
      <c r="A1329" s="18" t="s">
        <v>78</v>
      </c>
      <c r="B1329" s="12" t="s">
        <v>758</v>
      </c>
      <c r="C1329" s="13">
        <v>100</v>
      </c>
      <c r="D1329" s="12" t="s">
        <v>79</v>
      </c>
      <c r="E1329" s="12"/>
      <c r="F1329" s="15">
        <f>F1330</f>
        <v>1775267.87</v>
      </c>
      <c r="G1329" s="15">
        <f t="shared" si="436"/>
        <v>1775267.87</v>
      </c>
      <c r="H1329" s="15">
        <f t="shared" si="436"/>
        <v>0</v>
      </c>
      <c r="I1329" s="15">
        <f t="shared" si="436"/>
        <v>0</v>
      </c>
      <c r="J1329" s="15">
        <f t="shared" si="436"/>
        <v>1775267.87</v>
      </c>
      <c r="K1329" s="15">
        <f t="shared" si="436"/>
        <v>1775267.87</v>
      </c>
      <c r="L1329" s="16"/>
      <c r="M1329" s="16"/>
    </row>
    <row r="1330" spans="1:13" x14ac:dyDescent="0.2">
      <c r="A1330" s="18" t="s">
        <v>443</v>
      </c>
      <c r="B1330" s="12" t="s">
        <v>758</v>
      </c>
      <c r="C1330" s="13">
        <v>100</v>
      </c>
      <c r="D1330" s="12" t="s">
        <v>79</v>
      </c>
      <c r="E1330" s="12" t="s">
        <v>117</v>
      </c>
      <c r="F1330" s="15">
        <f>'[1]8. разд '!F909</f>
        <v>1775267.87</v>
      </c>
      <c r="G1330" s="15">
        <f>'[1]8. разд '!G909</f>
        <v>1775267.87</v>
      </c>
      <c r="H1330" s="15">
        <f>'[1]8. разд '!H909</f>
        <v>0</v>
      </c>
      <c r="I1330" s="15">
        <f>'[1]8. разд '!I909</f>
        <v>0</v>
      </c>
      <c r="J1330" s="15">
        <f>'[1]8. разд '!J909</f>
        <v>1775267.87</v>
      </c>
      <c r="K1330" s="15">
        <f>'[1]8. разд '!K909</f>
        <v>1775267.87</v>
      </c>
      <c r="L1330" s="16"/>
      <c r="M1330" s="16"/>
    </row>
    <row r="1331" spans="1:13" ht="24" x14ac:dyDescent="0.2">
      <c r="A1331" s="18" t="s">
        <v>37</v>
      </c>
      <c r="B1331" s="12" t="s">
        <v>758</v>
      </c>
      <c r="C1331" s="13">
        <v>200</v>
      </c>
      <c r="D1331" s="14"/>
      <c r="E1331" s="14"/>
      <c r="F1331" s="15">
        <f>F1332</f>
        <v>112732.13</v>
      </c>
      <c r="G1331" s="15">
        <f t="shared" ref="G1331:K1332" si="437">G1332</f>
        <v>112732.13</v>
      </c>
      <c r="H1331" s="15">
        <f t="shared" si="437"/>
        <v>0</v>
      </c>
      <c r="I1331" s="15">
        <f t="shared" si="437"/>
        <v>0</v>
      </c>
      <c r="J1331" s="15">
        <f t="shared" si="437"/>
        <v>112732.13</v>
      </c>
      <c r="K1331" s="15">
        <f t="shared" si="437"/>
        <v>112732.13</v>
      </c>
      <c r="L1331" s="16"/>
      <c r="M1331" s="16"/>
    </row>
    <row r="1332" spans="1:13" x14ac:dyDescent="0.2">
      <c r="A1332" s="18" t="s">
        <v>78</v>
      </c>
      <c r="B1332" s="12" t="s">
        <v>758</v>
      </c>
      <c r="C1332" s="13">
        <v>200</v>
      </c>
      <c r="D1332" s="12" t="s">
        <v>79</v>
      </c>
      <c r="E1332" s="12"/>
      <c r="F1332" s="15">
        <f>F1333</f>
        <v>112732.13</v>
      </c>
      <c r="G1332" s="15">
        <f t="shared" si="437"/>
        <v>112732.13</v>
      </c>
      <c r="H1332" s="15">
        <f t="shared" si="437"/>
        <v>0</v>
      </c>
      <c r="I1332" s="15">
        <f t="shared" si="437"/>
        <v>0</v>
      </c>
      <c r="J1332" s="15">
        <f t="shared" si="437"/>
        <v>112732.13</v>
      </c>
      <c r="K1332" s="15">
        <f t="shared" si="437"/>
        <v>112732.13</v>
      </c>
      <c r="L1332" s="16"/>
      <c r="M1332" s="16"/>
    </row>
    <row r="1333" spans="1:13" x14ac:dyDescent="0.2">
      <c r="A1333" s="18" t="s">
        <v>443</v>
      </c>
      <c r="B1333" s="12" t="s">
        <v>758</v>
      </c>
      <c r="C1333" s="13">
        <v>200</v>
      </c>
      <c r="D1333" s="12" t="s">
        <v>79</v>
      </c>
      <c r="E1333" s="12" t="s">
        <v>117</v>
      </c>
      <c r="F1333" s="15">
        <f>'[1]8. разд '!F910</f>
        <v>112732.13</v>
      </c>
      <c r="G1333" s="15">
        <f>'[1]8. разд '!G910</f>
        <v>112732.13</v>
      </c>
      <c r="H1333" s="15">
        <f>'[1]8. разд '!H910</f>
        <v>0</v>
      </c>
      <c r="I1333" s="15">
        <f>'[1]8. разд '!I910</f>
        <v>0</v>
      </c>
      <c r="J1333" s="15">
        <f>'[1]8. разд '!J910</f>
        <v>112732.13</v>
      </c>
      <c r="K1333" s="15">
        <f>'[1]8. разд '!K910</f>
        <v>112732.13</v>
      </c>
      <c r="L1333" s="16"/>
      <c r="M1333" s="16"/>
    </row>
    <row r="1334" spans="1:13" ht="36" x14ac:dyDescent="0.2">
      <c r="A1334" s="18" t="s">
        <v>759</v>
      </c>
      <c r="B1334" s="12" t="s">
        <v>760</v>
      </c>
      <c r="C1334" s="12"/>
      <c r="D1334" s="12"/>
      <c r="E1334" s="12"/>
      <c r="F1334" s="15">
        <f>F1335</f>
        <v>9751400</v>
      </c>
      <c r="G1334" s="15">
        <f t="shared" ref="G1334:K1336" si="438">G1335</f>
        <v>9751400</v>
      </c>
      <c r="H1334" s="15">
        <f t="shared" si="438"/>
        <v>0</v>
      </c>
      <c r="I1334" s="15">
        <f t="shared" si="438"/>
        <v>0</v>
      </c>
      <c r="J1334" s="15">
        <f t="shared" si="438"/>
        <v>9751400</v>
      </c>
      <c r="K1334" s="15">
        <f t="shared" si="438"/>
        <v>9751400</v>
      </c>
      <c r="L1334" s="16"/>
      <c r="M1334" s="16"/>
    </row>
    <row r="1335" spans="1:13" ht="24" x14ac:dyDescent="0.2">
      <c r="A1335" s="18" t="s">
        <v>277</v>
      </c>
      <c r="B1335" s="12" t="s">
        <v>760</v>
      </c>
      <c r="C1335" s="12" t="s">
        <v>278</v>
      </c>
      <c r="D1335" s="14"/>
      <c r="E1335" s="14"/>
      <c r="F1335" s="15">
        <f>F1336</f>
        <v>9751400</v>
      </c>
      <c r="G1335" s="15">
        <f t="shared" si="438"/>
        <v>9751400</v>
      </c>
      <c r="H1335" s="15">
        <f t="shared" si="438"/>
        <v>0</v>
      </c>
      <c r="I1335" s="15">
        <f t="shared" si="438"/>
        <v>0</v>
      </c>
      <c r="J1335" s="15">
        <f t="shared" si="438"/>
        <v>9751400</v>
      </c>
      <c r="K1335" s="15">
        <f t="shared" si="438"/>
        <v>9751400</v>
      </c>
      <c r="L1335" s="16"/>
      <c r="M1335" s="16"/>
    </row>
    <row r="1336" spans="1:13" x14ac:dyDescent="0.2">
      <c r="A1336" s="18" t="s">
        <v>78</v>
      </c>
      <c r="B1336" s="12" t="s">
        <v>760</v>
      </c>
      <c r="C1336" s="12" t="s">
        <v>278</v>
      </c>
      <c r="D1336" s="12" t="s">
        <v>79</v>
      </c>
      <c r="E1336" s="12"/>
      <c r="F1336" s="15">
        <f>F1337</f>
        <v>9751400</v>
      </c>
      <c r="G1336" s="15">
        <f t="shared" si="438"/>
        <v>9751400</v>
      </c>
      <c r="H1336" s="15">
        <f t="shared" si="438"/>
        <v>0</v>
      </c>
      <c r="I1336" s="15">
        <f t="shared" si="438"/>
        <v>0</v>
      </c>
      <c r="J1336" s="15">
        <f t="shared" si="438"/>
        <v>9751400</v>
      </c>
      <c r="K1336" s="15">
        <f t="shared" si="438"/>
        <v>9751400</v>
      </c>
      <c r="L1336" s="16"/>
      <c r="M1336" s="16"/>
    </row>
    <row r="1337" spans="1:13" x14ac:dyDescent="0.2">
      <c r="A1337" s="18" t="s">
        <v>443</v>
      </c>
      <c r="B1337" s="12" t="s">
        <v>760</v>
      </c>
      <c r="C1337" s="12" t="s">
        <v>278</v>
      </c>
      <c r="D1337" s="12" t="s">
        <v>79</v>
      </c>
      <c r="E1337" s="12" t="s">
        <v>117</v>
      </c>
      <c r="F1337" s="15">
        <f>'[1]8. разд '!F912</f>
        <v>9751400</v>
      </c>
      <c r="G1337" s="15">
        <f>'[1]8. разд '!G912</f>
        <v>9751400</v>
      </c>
      <c r="H1337" s="15">
        <f>'[1]8. разд '!H912</f>
        <v>0</v>
      </c>
      <c r="I1337" s="15">
        <f>'[1]8. разд '!I912</f>
        <v>0</v>
      </c>
      <c r="J1337" s="15">
        <f>'[1]8. разд '!J912</f>
        <v>9751400</v>
      </c>
      <c r="K1337" s="15">
        <f>'[1]8. разд '!K912</f>
        <v>9751400</v>
      </c>
      <c r="L1337" s="16"/>
      <c r="M1337" s="16"/>
    </row>
    <row r="1338" spans="1:13" ht="36" hidden="1" x14ac:dyDescent="0.2">
      <c r="A1338" s="18" t="s">
        <v>761</v>
      </c>
      <c r="B1338" s="12" t="s">
        <v>762</v>
      </c>
      <c r="C1338" s="13"/>
      <c r="D1338" s="12"/>
      <c r="E1338" s="12"/>
      <c r="F1338" s="15">
        <f>F1339</f>
        <v>0</v>
      </c>
      <c r="G1338" s="15">
        <f t="shared" ref="G1338:K1340" si="439">G1339</f>
        <v>0</v>
      </c>
      <c r="H1338" s="15">
        <f t="shared" si="439"/>
        <v>0</v>
      </c>
      <c r="I1338" s="15">
        <f t="shared" si="439"/>
        <v>0</v>
      </c>
      <c r="J1338" s="15">
        <f t="shared" si="439"/>
        <v>0</v>
      </c>
      <c r="K1338" s="15">
        <f t="shared" si="439"/>
        <v>0</v>
      </c>
      <c r="L1338" s="16"/>
      <c r="M1338" s="16"/>
    </row>
    <row r="1339" spans="1:13" ht="24" hidden="1" x14ac:dyDescent="0.2">
      <c r="A1339" s="18" t="s">
        <v>37</v>
      </c>
      <c r="B1339" s="12" t="s">
        <v>762</v>
      </c>
      <c r="C1339" s="13">
        <v>200</v>
      </c>
      <c r="D1339" s="12"/>
      <c r="E1339" s="12"/>
      <c r="F1339" s="15">
        <f>F1340</f>
        <v>0</v>
      </c>
      <c r="G1339" s="15">
        <f t="shared" si="439"/>
        <v>0</v>
      </c>
      <c r="H1339" s="15">
        <f t="shared" si="439"/>
        <v>0</v>
      </c>
      <c r="I1339" s="15">
        <f t="shared" si="439"/>
        <v>0</v>
      </c>
      <c r="J1339" s="15">
        <f t="shared" si="439"/>
        <v>0</v>
      </c>
      <c r="K1339" s="15">
        <f t="shared" si="439"/>
        <v>0</v>
      </c>
      <c r="L1339" s="16"/>
      <c r="M1339" s="16"/>
    </row>
    <row r="1340" spans="1:13" hidden="1" x14ac:dyDescent="0.2">
      <c r="A1340" s="18" t="s">
        <v>44</v>
      </c>
      <c r="B1340" s="12" t="s">
        <v>762</v>
      </c>
      <c r="C1340" s="13">
        <v>200</v>
      </c>
      <c r="D1340" s="12" t="s">
        <v>45</v>
      </c>
      <c r="E1340" s="12"/>
      <c r="F1340" s="15">
        <f>F1341</f>
        <v>0</v>
      </c>
      <c r="G1340" s="15">
        <f t="shared" si="439"/>
        <v>0</v>
      </c>
      <c r="H1340" s="15">
        <f t="shared" si="439"/>
        <v>0</v>
      </c>
      <c r="I1340" s="15">
        <f t="shared" si="439"/>
        <v>0</v>
      </c>
      <c r="J1340" s="15">
        <f t="shared" si="439"/>
        <v>0</v>
      </c>
      <c r="K1340" s="15">
        <f t="shared" si="439"/>
        <v>0</v>
      </c>
      <c r="L1340" s="16"/>
      <c r="M1340" s="16"/>
    </row>
    <row r="1341" spans="1:13" hidden="1" x14ac:dyDescent="0.2">
      <c r="A1341" s="18" t="s">
        <v>46</v>
      </c>
      <c r="B1341" s="12" t="s">
        <v>762</v>
      </c>
      <c r="C1341" s="13">
        <v>200</v>
      </c>
      <c r="D1341" s="12" t="s">
        <v>45</v>
      </c>
      <c r="E1341" s="12" t="s">
        <v>47</v>
      </c>
      <c r="F1341" s="15">
        <f>'[1]8. разд '!F951</f>
        <v>0</v>
      </c>
      <c r="G1341" s="15">
        <f>'[1]8. разд '!G951</f>
        <v>0</v>
      </c>
      <c r="H1341" s="15">
        <f>'[1]8. разд '!H951</f>
        <v>0</v>
      </c>
      <c r="I1341" s="15">
        <f>'[1]8. разд '!I951</f>
        <v>0</v>
      </c>
      <c r="J1341" s="15">
        <f>'[1]8. разд '!J951</f>
        <v>0</v>
      </c>
      <c r="K1341" s="15">
        <f>'[1]8. разд '!K951</f>
        <v>0</v>
      </c>
      <c r="L1341" s="16"/>
      <c r="M1341" s="16"/>
    </row>
    <row r="1342" spans="1:13" s="23" customFormat="1" ht="24" hidden="1" x14ac:dyDescent="0.2">
      <c r="A1342" s="18" t="s">
        <v>763</v>
      </c>
      <c r="B1342" s="12" t="s">
        <v>764</v>
      </c>
      <c r="C1342" s="13"/>
      <c r="D1342" s="12"/>
      <c r="E1342" s="12"/>
      <c r="F1342" s="22">
        <f>F1343</f>
        <v>0</v>
      </c>
      <c r="G1342" s="22">
        <f t="shared" ref="G1342:K1344" si="440">G1343</f>
        <v>0</v>
      </c>
      <c r="H1342" s="22">
        <f t="shared" si="440"/>
        <v>0</v>
      </c>
      <c r="I1342" s="22">
        <f t="shared" si="440"/>
        <v>0</v>
      </c>
      <c r="J1342" s="22">
        <f t="shared" si="440"/>
        <v>0</v>
      </c>
      <c r="K1342" s="22">
        <f t="shared" si="440"/>
        <v>0</v>
      </c>
      <c r="L1342" s="37"/>
      <c r="M1342" s="37"/>
    </row>
    <row r="1343" spans="1:13" s="23" customFormat="1" hidden="1" x14ac:dyDescent="0.2">
      <c r="A1343" s="18" t="s">
        <v>74</v>
      </c>
      <c r="B1343" s="12" t="s">
        <v>764</v>
      </c>
      <c r="C1343" s="13">
        <v>800</v>
      </c>
      <c r="D1343" s="21"/>
      <c r="E1343" s="21"/>
      <c r="F1343" s="22">
        <f>F1344</f>
        <v>0</v>
      </c>
      <c r="G1343" s="22">
        <f t="shared" si="440"/>
        <v>0</v>
      </c>
      <c r="H1343" s="22">
        <f t="shared" si="440"/>
        <v>0</v>
      </c>
      <c r="I1343" s="22">
        <f t="shared" si="440"/>
        <v>0</v>
      </c>
      <c r="J1343" s="22">
        <f t="shared" si="440"/>
        <v>0</v>
      </c>
      <c r="K1343" s="22">
        <f t="shared" si="440"/>
        <v>0</v>
      </c>
      <c r="L1343" s="37"/>
      <c r="M1343" s="37"/>
    </row>
    <row r="1344" spans="1:13" s="23" customFormat="1" hidden="1" x14ac:dyDescent="0.2">
      <c r="A1344" s="18" t="s">
        <v>70</v>
      </c>
      <c r="B1344" s="12" t="s">
        <v>764</v>
      </c>
      <c r="C1344" s="13">
        <v>800</v>
      </c>
      <c r="D1344" s="12" t="s">
        <v>71</v>
      </c>
      <c r="E1344" s="12"/>
      <c r="F1344" s="22">
        <f>F1345</f>
        <v>0</v>
      </c>
      <c r="G1344" s="22">
        <f t="shared" si="440"/>
        <v>0</v>
      </c>
      <c r="H1344" s="22">
        <f t="shared" si="440"/>
        <v>0</v>
      </c>
      <c r="I1344" s="22">
        <f t="shared" si="440"/>
        <v>0</v>
      </c>
      <c r="J1344" s="22">
        <f t="shared" si="440"/>
        <v>0</v>
      </c>
      <c r="K1344" s="22">
        <f t="shared" si="440"/>
        <v>0</v>
      </c>
      <c r="L1344" s="37"/>
      <c r="M1344" s="37"/>
    </row>
    <row r="1345" spans="1:13" s="23" customFormat="1" hidden="1" x14ac:dyDescent="0.2">
      <c r="A1345" s="18" t="s">
        <v>72</v>
      </c>
      <c r="B1345" s="12" t="s">
        <v>764</v>
      </c>
      <c r="C1345" s="13">
        <v>800</v>
      </c>
      <c r="D1345" s="12" t="s">
        <v>71</v>
      </c>
      <c r="E1345" s="12" t="s">
        <v>73</v>
      </c>
      <c r="F1345" s="22">
        <f>'[1]8. разд '!F190</f>
        <v>0</v>
      </c>
      <c r="G1345" s="22">
        <f>'[1]8. разд '!G190</f>
        <v>0</v>
      </c>
      <c r="H1345" s="22">
        <f>'[1]8. разд '!H190</f>
        <v>0</v>
      </c>
      <c r="I1345" s="22">
        <f>'[1]8. разд '!I190</f>
        <v>0</v>
      </c>
      <c r="J1345" s="22">
        <f>'[1]8. разд '!J190</f>
        <v>0</v>
      </c>
      <c r="K1345" s="22">
        <f>'[1]8. разд '!K190</f>
        <v>0</v>
      </c>
      <c r="L1345" s="37"/>
      <c r="M1345" s="37"/>
    </row>
    <row r="1346" spans="1:13" ht="24" hidden="1" x14ac:dyDescent="0.2">
      <c r="A1346" s="18" t="s">
        <v>409</v>
      </c>
      <c r="B1346" s="12" t="s">
        <v>765</v>
      </c>
      <c r="C1346" s="13"/>
      <c r="D1346" s="12"/>
      <c r="E1346" s="12"/>
      <c r="F1346" s="15">
        <f t="shared" ref="F1346:K1346" si="441">F1347+F1350</f>
        <v>0</v>
      </c>
      <c r="G1346" s="15">
        <f t="shared" si="441"/>
        <v>0</v>
      </c>
      <c r="H1346" s="15">
        <f t="shared" si="441"/>
        <v>0</v>
      </c>
      <c r="I1346" s="15">
        <f t="shared" si="441"/>
        <v>0</v>
      </c>
      <c r="J1346" s="15">
        <f t="shared" si="441"/>
        <v>0</v>
      </c>
      <c r="K1346" s="15">
        <f t="shared" si="441"/>
        <v>0</v>
      </c>
      <c r="L1346" s="16"/>
      <c r="M1346" s="16"/>
    </row>
    <row r="1347" spans="1:13" ht="24" hidden="1" x14ac:dyDescent="0.2">
      <c r="A1347" s="18" t="s">
        <v>37</v>
      </c>
      <c r="B1347" s="12" t="s">
        <v>765</v>
      </c>
      <c r="C1347" s="13">
        <v>200</v>
      </c>
      <c r="D1347" s="14"/>
      <c r="E1347" s="14"/>
      <c r="F1347" s="15">
        <f>F1348</f>
        <v>0</v>
      </c>
      <c r="G1347" s="15">
        <f t="shared" ref="G1347:K1348" si="442">G1348</f>
        <v>0</v>
      </c>
      <c r="H1347" s="15">
        <f t="shared" si="442"/>
        <v>0</v>
      </c>
      <c r="I1347" s="15">
        <f t="shared" si="442"/>
        <v>0</v>
      </c>
      <c r="J1347" s="15">
        <f t="shared" si="442"/>
        <v>0</v>
      </c>
      <c r="K1347" s="15">
        <f t="shared" si="442"/>
        <v>0</v>
      </c>
      <c r="L1347" s="16"/>
      <c r="M1347" s="16"/>
    </row>
    <row r="1348" spans="1:13" hidden="1" x14ac:dyDescent="0.2">
      <c r="A1348" s="18" t="s">
        <v>70</v>
      </c>
      <c r="B1348" s="12" t="s">
        <v>765</v>
      </c>
      <c r="C1348" s="13">
        <v>200</v>
      </c>
      <c r="D1348" s="12" t="s">
        <v>71</v>
      </c>
      <c r="E1348" s="12"/>
      <c r="F1348" s="15">
        <f>F1349</f>
        <v>0</v>
      </c>
      <c r="G1348" s="15">
        <f t="shared" si="442"/>
        <v>0</v>
      </c>
      <c r="H1348" s="15">
        <f t="shared" si="442"/>
        <v>0</v>
      </c>
      <c r="I1348" s="15">
        <f t="shared" si="442"/>
        <v>0</v>
      </c>
      <c r="J1348" s="15">
        <f t="shared" si="442"/>
        <v>0</v>
      </c>
      <c r="K1348" s="15">
        <f t="shared" si="442"/>
        <v>0</v>
      </c>
      <c r="L1348" s="16"/>
      <c r="M1348" s="16"/>
    </row>
    <row r="1349" spans="1:13" hidden="1" x14ac:dyDescent="0.2">
      <c r="A1349" s="18" t="s">
        <v>72</v>
      </c>
      <c r="B1349" s="12" t="s">
        <v>765</v>
      </c>
      <c r="C1349" s="13">
        <v>200</v>
      </c>
      <c r="D1349" s="12" t="s">
        <v>71</v>
      </c>
      <c r="E1349" s="12" t="s">
        <v>73</v>
      </c>
      <c r="F1349" s="15">
        <f>'[1]8. разд '!F192</f>
        <v>0</v>
      </c>
      <c r="G1349" s="15">
        <f>'[1]8. разд '!G192</f>
        <v>0</v>
      </c>
      <c r="H1349" s="15">
        <f>'[1]8. разд '!H192</f>
        <v>0</v>
      </c>
      <c r="I1349" s="15">
        <f>'[1]8. разд '!I192</f>
        <v>0</v>
      </c>
      <c r="J1349" s="15">
        <f>'[1]8. разд '!J192</f>
        <v>0</v>
      </c>
      <c r="K1349" s="15">
        <f>'[1]8. разд '!K192</f>
        <v>0</v>
      </c>
      <c r="L1349" s="16"/>
      <c r="M1349" s="16"/>
    </row>
    <row r="1350" spans="1:13" hidden="1" x14ac:dyDescent="0.2">
      <c r="A1350" s="18" t="s">
        <v>74</v>
      </c>
      <c r="B1350" s="12" t="s">
        <v>765</v>
      </c>
      <c r="C1350" s="13">
        <v>800</v>
      </c>
      <c r="D1350" s="14"/>
      <c r="E1350" s="14"/>
      <c r="F1350" s="15">
        <f>F1351</f>
        <v>0</v>
      </c>
      <c r="G1350" s="15">
        <f t="shared" ref="G1350:K1351" si="443">G1351</f>
        <v>0</v>
      </c>
      <c r="H1350" s="15">
        <f t="shared" si="443"/>
        <v>0</v>
      </c>
      <c r="I1350" s="15">
        <f t="shared" si="443"/>
        <v>0</v>
      </c>
      <c r="J1350" s="15">
        <f t="shared" si="443"/>
        <v>0</v>
      </c>
      <c r="K1350" s="15">
        <f t="shared" si="443"/>
        <v>0</v>
      </c>
      <c r="L1350" s="16"/>
      <c r="M1350" s="16"/>
    </row>
    <row r="1351" spans="1:13" hidden="1" x14ac:dyDescent="0.2">
      <c r="A1351" s="18" t="s">
        <v>70</v>
      </c>
      <c r="B1351" s="12" t="s">
        <v>765</v>
      </c>
      <c r="C1351" s="13">
        <v>800</v>
      </c>
      <c r="D1351" s="12" t="s">
        <v>71</v>
      </c>
      <c r="E1351" s="12"/>
      <c r="F1351" s="15">
        <f>F1352</f>
        <v>0</v>
      </c>
      <c r="G1351" s="15">
        <f t="shared" si="443"/>
        <v>0</v>
      </c>
      <c r="H1351" s="15">
        <f t="shared" si="443"/>
        <v>0</v>
      </c>
      <c r="I1351" s="15">
        <f t="shared" si="443"/>
        <v>0</v>
      </c>
      <c r="J1351" s="15">
        <f t="shared" si="443"/>
        <v>0</v>
      </c>
      <c r="K1351" s="15">
        <f t="shared" si="443"/>
        <v>0</v>
      </c>
      <c r="L1351" s="16"/>
      <c r="M1351" s="16"/>
    </row>
    <row r="1352" spans="1:13" hidden="1" x14ac:dyDescent="0.2">
      <c r="A1352" s="18" t="s">
        <v>72</v>
      </c>
      <c r="B1352" s="12" t="s">
        <v>765</v>
      </c>
      <c r="C1352" s="13">
        <v>800</v>
      </c>
      <c r="D1352" s="12" t="s">
        <v>71</v>
      </c>
      <c r="E1352" s="12" t="s">
        <v>73</v>
      </c>
      <c r="F1352" s="15">
        <f>'[1]8. разд '!F193</f>
        <v>0</v>
      </c>
      <c r="G1352" s="15">
        <f>'[1]8. разд '!G193</f>
        <v>0</v>
      </c>
      <c r="H1352" s="15">
        <f>'[1]8. разд '!H193</f>
        <v>0</v>
      </c>
      <c r="I1352" s="15">
        <f>'[1]8. разд '!I193</f>
        <v>0</v>
      </c>
      <c r="J1352" s="15">
        <f>'[1]8. разд '!J193</f>
        <v>0</v>
      </c>
      <c r="K1352" s="15">
        <f>'[1]8. разд '!K193</f>
        <v>0</v>
      </c>
      <c r="L1352" s="16"/>
      <c r="M1352" s="16"/>
    </row>
    <row r="1353" spans="1:13" ht="36" x14ac:dyDescent="0.2">
      <c r="A1353" s="26" t="s">
        <v>766</v>
      </c>
      <c r="B1353" s="12" t="s">
        <v>767</v>
      </c>
      <c r="C1353" s="13"/>
      <c r="D1353" s="14"/>
      <c r="E1353" s="14"/>
      <c r="F1353" s="15">
        <f t="shared" ref="F1353:K1353" si="444">F1354+F1360</f>
        <v>9452295.3900000006</v>
      </c>
      <c r="G1353" s="15">
        <f t="shared" si="444"/>
        <v>0</v>
      </c>
      <c r="H1353" s="15">
        <f t="shared" si="444"/>
        <v>0</v>
      </c>
      <c r="I1353" s="15">
        <f t="shared" si="444"/>
        <v>0</v>
      </c>
      <c r="J1353" s="15">
        <f t="shared" si="444"/>
        <v>9452295.3900000006</v>
      </c>
      <c r="K1353" s="15">
        <f t="shared" si="444"/>
        <v>0</v>
      </c>
      <c r="L1353" s="16"/>
      <c r="M1353" s="16"/>
    </row>
    <row r="1354" spans="1:13" ht="24" hidden="1" x14ac:dyDescent="0.2">
      <c r="A1354" s="18" t="s">
        <v>37</v>
      </c>
      <c r="B1354" s="12" t="s">
        <v>767</v>
      </c>
      <c r="C1354" s="13">
        <v>200</v>
      </c>
      <c r="D1354" s="14"/>
      <c r="E1354" s="14"/>
      <c r="F1354" s="15">
        <f t="shared" ref="F1354:K1354" si="445">F1355+F1357</f>
        <v>0</v>
      </c>
      <c r="G1354" s="15">
        <f t="shared" si="445"/>
        <v>0</v>
      </c>
      <c r="H1354" s="15">
        <f t="shared" si="445"/>
        <v>0</v>
      </c>
      <c r="I1354" s="15">
        <f t="shared" si="445"/>
        <v>0</v>
      </c>
      <c r="J1354" s="15">
        <f t="shared" si="445"/>
        <v>0</v>
      </c>
      <c r="K1354" s="15">
        <f t="shared" si="445"/>
        <v>0</v>
      </c>
      <c r="L1354" s="16"/>
      <c r="M1354" s="16"/>
    </row>
    <row r="1355" spans="1:13" hidden="1" x14ac:dyDescent="0.2">
      <c r="A1355" s="18" t="s">
        <v>70</v>
      </c>
      <c r="B1355" s="12" t="s">
        <v>767</v>
      </c>
      <c r="C1355" s="13">
        <v>200</v>
      </c>
      <c r="D1355" s="12" t="s">
        <v>71</v>
      </c>
      <c r="E1355" s="12"/>
      <c r="F1355" s="15">
        <f t="shared" ref="F1355:K1355" si="446">F1356</f>
        <v>0</v>
      </c>
      <c r="G1355" s="15">
        <f t="shared" si="446"/>
        <v>0</v>
      </c>
      <c r="H1355" s="15">
        <f t="shared" si="446"/>
        <v>0</v>
      </c>
      <c r="I1355" s="15">
        <f t="shared" si="446"/>
        <v>0</v>
      </c>
      <c r="J1355" s="15">
        <f t="shared" si="446"/>
        <v>0</v>
      </c>
      <c r="K1355" s="15">
        <f t="shared" si="446"/>
        <v>0</v>
      </c>
      <c r="L1355" s="16"/>
      <c r="M1355" s="16"/>
    </row>
    <row r="1356" spans="1:13" hidden="1" x14ac:dyDescent="0.2">
      <c r="A1356" s="18" t="s">
        <v>72</v>
      </c>
      <c r="B1356" s="12" t="s">
        <v>767</v>
      </c>
      <c r="C1356" s="13">
        <v>200</v>
      </c>
      <c r="D1356" s="12" t="s">
        <v>71</v>
      </c>
      <c r="E1356" s="12" t="s">
        <v>73</v>
      </c>
      <c r="F1356" s="15">
        <f>'[1]8. разд '!F195</f>
        <v>0</v>
      </c>
      <c r="G1356" s="15">
        <f>'[1]8. разд '!G195</f>
        <v>0</v>
      </c>
      <c r="H1356" s="15">
        <f>'[1]8. разд '!H195</f>
        <v>0</v>
      </c>
      <c r="I1356" s="15">
        <f>'[1]8. разд '!I195</f>
        <v>0</v>
      </c>
      <c r="J1356" s="15">
        <f>'[1]8. разд '!J195</f>
        <v>0</v>
      </c>
      <c r="K1356" s="15">
        <f>'[1]8. разд '!K195</f>
        <v>0</v>
      </c>
      <c r="L1356" s="16"/>
      <c r="M1356" s="16"/>
    </row>
    <row r="1357" spans="1:13" hidden="1" x14ac:dyDescent="0.2">
      <c r="A1357" s="18" t="s">
        <v>298</v>
      </c>
      <c r="B1357" s="12" t="s">
        <v>767</v>
      </c>
      <c r="C1357" s="13">
        <v>200</v>
      </c>
      <c r="D1357" s="12" t="s">
        <v>47</v>
      </c>
      <c r="E1357" s="12"/>
      <c r="F1357" s="15">
        <f>SUM(F1358:F1359)</f>
        <v>0</v>
      </c>
      <c r="G1357" s="15">
        <f t="shared" ref="G1357:K1357" si="447">SUM(G1358:G1359)</f>
        <v>0</v>
      </c>
      <c r="H1357" s="15">
        <f t="shared" si="447"/>
        <v>0</v>
      </c>
      <c r="I1357" s="15">
        <f t="shared" si="447"/>
        <v>0</v>
      </c>
      <c r="J1357" s="15">
        <f t="shared" si="447"/>
        <v>0</v>
      </c>
      <c r="K1357" s="15">
        <f t="shared" si="447"/>
        <v>0</v>
      </c>
      <c r="L1357" s="16"/>
      <c r="M1357" s="16"/>
    </row>
    <row r="1358" spans="1:13" hidden="1" x14ac:dyDescent="0.2">
      <c r="A1358" s="18"/>
      <c r="B1358" s="12" t="s">
        <v>767</v>
      </c>
      <c r="C1358" s="13">
        <v>200</v>
      </c>
      <c r="D1358" s="12" t="s">
        <v>47</v>
      </c>
      <c r="E1358" s="12" t="s">
        <v>71</v>
      </c>
      <c r="F1358" s="15">
        <f>'[1]8. разд '!F389</f>
        <v>0</v>
      </c>
      <c r="G1358" s="15">
        <f>'[1]8. разд '!G389</f>
        <v>0</v>
      </c>
      <c r="H1358" s="15">
        <f>'[1]8. разд '!H389</f>
        <v>0</v>
      </c>
      <c r="I1358" s="15">
        <f>'[1]8. разд '!I389</f>
        <v>0</v>
      </c>
      <c r="J1358" s="15">
        <f>'[1]8. разд '!J389</f>
        <v>0</v>
      </c>
      <c r="K1358" s="15">
        <f>'[1]8. разд '!K389</f>
        <v>0</v>
      </c>
      <c r="L1358" s="16"/>
      <c r="M1358" s="16"/>
    </row>
    <row r="1359" spans="1:13" hidden="1" x14ac:dyDescent="0.2">
      <c r="A1359" s="18" t="s">
        <v>314</v>
      </c>
      <c r="B1359" s="12" t="s">
        <v>767</v>
      </c>
      <c r="C1359" s="13">
        <v>200</v>
      </c>
      <c r="D1359" s="12" t="s">
        <v>47</v>
      </c>
      <c r="E1359" s="12" t="s">
        <v>315</v>
      </c>
      <c r="F1359" s="15">
        <f>'[1]8. разд '!F421</f>
        <v>0</v>
      </c>
      <c r="G1359" s="15">
        <f>'[1]8. разд '!G421</f>
        <v>0</v>
      </c>
      <c r="H1359" s="15">
        <f>'[1]8. разд '!H421</f>
        <v>0</v>
      </c>
      <c r="I1359" s="15">
        <f>'[1]8. разд '!I421</f>
        <v>0</v>
      </c>
      <c r="J1359" s="15">
        <f>'[1]8. разд '!J421</f>
        <v>0</v>
      </c>
      <c r="K1359" s="15">
        <f>'[1]8. разд '!K421</f>
        <v>0</v>
      </c>
      <c r="L1359" s="16"/>
      <c r="M1359" s="16"/>
    </row>
    <row r="1360" spans="1:13" x14ac:dyDescent="0.2">
      <c r="A1360" s="18" t="s">
        <v>74</v>
      </c>
      <c r="B1360" s="12" t="s">
        <v>767</v>
      </c>
      <c r="C1360" s="13">
        <v>800</v>
      </c>
      <c r="D1360" s="14"/>
      <c r="E1360" s="14"/>
      <c r="F1360" s="15">
        <f t="shared" ref="F1360:K1360" si="448">F1361+F1363</f>
        <v>9452295.3900000006</v>
      </c>
      <c r="G1360" s="15">
        <f t="shared" si="448"/>
        <v>0</v>
      </c>
      <c r="H1360" s="15">
        <f t="shared" si="448"/>
        <v>0</v>
      </c>
      <c r="I1360" s="15">
        <f t="shared" si="448"/>
        <v>0</v>
      </c>
      <c r="J1360" s="15">
        <f t="shared" si="448"/>
        <v>9452295.3900000006</v>
      </c>
      <c r="K1360" s="15">
        <f t="shared" si="448"/>
        <v>0</v>
      </c>
      <c r="L1360" s="16"/>
      <c r="M1360" s="16"/>
    </row>
    <row r="1361" spans="1:13" x14ac:dyDescent="0.2">
      <c r="A1361" s="18" t="s">
        <v>70</v>
      </c>
      <c r="B1361" s="12" t="s">
        <v>767</v>
      </c>
      <c r="C1361" s="13">
        <v>800</v>
      </c>
      <c r="D1361" s="12" t="s">
        <v>71</v>
      </c>
      <c r="E1361" s="12"/>
      <c r="F1361" s="15">
        <f t="shared" ref="F1361:K1361" si="449">F1362</f>
        <v>9452295.3900000006</v>
      </c>
      <c r="G1361" s="15">
        <f t="shared" si="449"/>
        <v>0</v>
      </c>
      <c r="H1361" s="15">
        <f t="shared" si="449"/>
        <v>0</v>
      </c>
      <c r="I1361" s="15">
        <f t="shared" si="449"/>
        <v>0</v>
      </c>
      <c r="J1361" s="15">
        <f t="shared" si="449"/>
        <v>9452295.3900000006</v>
      </c>
      <c r="K1361" s="15">
        <f t="shared" si="449"/>
        <v>0</v>
      </c>
      <c r="L1361" s="16"/>
      <c r="M1361" s="16"/>
    </row>
    <row r="1362" spans="1:13" x14ac:dyDescent="0.2">
      <c r="A1362" s="18" t="s">
        <v>72</v>
      </c>
      <c r="B1362" s="12" t="s">
        <v>767</v>
      </c>
      <c r="C1362" s="13">
        <v>800</v>
      </c>
      <c r="D1362" s="12" t="s">
        <v>71</v>
      </c>
      <c r="E1362" s="12" t="s">
        <v>73</v>
      </c>
      <c r="F1362" s="15">
        <f>'[1]8. разд '!F196</f>
        <v>9452295.3900000006</v>
      </c>
      <c r="G1362" s="15">
        <f>'[1]8. разд '!G196</f>
        <v>0</v>
      </c>
      <c r="H1362" s="15">
        <f>'[1]8. разд '!H196</f>
        <v>0</v>
      </c>
      <c r="I1362" s="15">
        <f>'[1]8. разд '!I196</f>
        <v>0</v>
      </c>
      <c r="J1362" s="15">
        <f>'[1]8. разд '!J196</f>
        <v>9452295.3900000006</v>
      </c>
      <c r="K1362" s="15">
        <f>'[1]8. разд '!K196</f>
        <v>0</v>
      </c>
      <c r="L1362" s="16"/>
      <c r="M1362" s="16"/>
    </row>
    <row r="1363" spans="1:13" hidden="1" x14ac:dyDescent="0.2">
      <c r="A1363" s="18" t="s">
        <v>298</v>
      </c>
      <c r="B1363" s="12" t="s">
        <v>767</v>
      </c>
      <c r="C1363" s="13">
        <v>800</v>
      </c>
      <c r="D1363" s="12" t="s">
        <v>47</v>
      </c>
      <c r="E1363" s="12"/>
      <c r="F1363" s="15">
        <f>SUM(F1364:F1365)</f>
        <v>0</v>
      </c>
      <c r="G1363" s="15">
        <f t="shared" ref="G1363:K1363" si="450">SUM(G1364:G1365)</f>
        <v>0</v>
      </c>
      <c r="H1363" s="15">
        <f t="shared" si="450"/>
        <v>0</v>
      </c>
      <c r="I1363" s="15">
        <f t="shared" si="450"/>
        <v>0</v>
      </c>
      <c r="J1363" s="15">
        <f t="shared" si="450"/>
        <v>0</v>
      </c>
      <c r="K1363" s="15">
        <f t="shared" si="450"/>
        <v>0</v>
      </c>
      <c r="L1363" s="16"/>
      <c r="M1363" s="16"/>
    </row>
    <row r="1364" spans="1:13" hidden="1" x14ac:dyDescent="0.2">
      <c r="A1364" s="18"/>
      <c r="B1364" s="12" t="s">
        <v>767</v>
      </c>
      <c r="C1364" s="13">
        <v>800</v>
      </c>
      <c r="D1364" s="12" t="s">
        <v>47</v>
      </c>
      <c r="E1364" s="12" t="s">
        <v>71</v>
      </c>
      <c r="F1364" s="15">
        <f>'[1]8. разд '!F390</f>
        <v>0</v>
      </c>
      <c r="G1364" s="15">
        <f>'[1]8. разд '!G390</f>
        <v>0</v>
      </c>
      <c r="H1364" s="15">
        <f>'[1]8. разд '!H390</f>
        <v>0</v>
      </c>
      <c r="I1364" s="15">
        <f>'[1]8. разд '!I390</f>
        <v>0</v>
      </c>
      <c r="J1364" s="15">
        <f>'[1]8. разд '!J390</f>
        <v>0</v>
      </c>
      <c r="K1364" s="15">
        <f>'[1]8. разд '!K390</f>
        <v>0</v>
      </c>
      <c r="L1364" s="16"/>
      <c r="M1364" s="16"/>
    </row>
    <row r="1365" spans="1:13" hidden="1" x14ac:dyDescent="0.2">
      <c r="A1365" s="18" t="s">
        <v>314</v>
      </c>
      <c r="B1365" s="12" t="s">
        <v>767</v>
      </c>
      <c r="C1365" s="13">
        <v>800</v>
      </c>
      <c r="D1365" s="12" t="s">
        <v>47</v>
      </c>
      <c r="E1365" s="12" t="s">
        <v>315</v>
      </c>
      <c r="F1365" s="15">
        <f>'[1]8. разд '!F422</f>
        <v>0</v>
      </c>
      <c r="G1365" s="15">
        <f>'[1]8. разд '!G422</f>
        <v>0</v>
      </c>
      <c r="H1365" s="15">
        <f>'[1]8. разд '!H422</f>
        <v>0</v>
      </c>
      <c r="I1365" s="15">
        <f>'[1]8. разд '!I422</f>
        <v>0</v>
      </c>
      <c r="J1365" s="15">
        <f>'[1]8. разд '!J422</f>
        <v>0</v>
      </c>
      <c r="K1365" s="15">
        <f>'[1]8. разд '!K422</f>
        <v>0</v>
      </c>
      <c r="L1365" s="16"/>
      <c r="M1365" s="16"/>
    </row>
    <row r="1366" spans="1:13" x14ac:dyDescent="0.2">
      <c r="A1366" s="20" t="s">
        <v>768</v>
      </c>
      <c r="B1366" s="12" t="s">
        <v>769</v>
      </c>
      <c r="C1366" s="13"/>
      <c r="D1366" s="14"/>
      <c r="E1366" s="14"/>
      <c r="F1366" s="15">
        <f>F1367</f>
        <v>3000000</v>
      </c>
      <c r="G1366" s="15">
        <f t="shared" ref="G1366:K1368" si="451">G1367</f>
        <v>0</v>
      </c>
      <c r="H1366" s="15">
        <f t="shared" si="451"/>
        <v>0</v>
      </c>
      <c r="I1366" s="15">
        <f t="shared" si="451"/>
        <v>0</v>
      </c>
      <c r="J1366" s="15">
        <f t="shared" si="451"/>
        <v>3000000</v>
      </c>
      <c r="K1366" s="15">
        <f t="shared" si="451"/>
        <v>0</v>
      </c>
      <c r="L1366" s="16"/>
      <c r="M1366" s="16"/>
    </row>
    <row r="1367" spans="1:13" x14ac:dyDescent="0.2">
      <c r="A1367" s="18" t="s">
        <v>74</v>
      </c>
      <c r="B1367" s="12" t="s">
        <v>769</v>
      </c>
      <c r="C1367" s="13">
        <v>800</v>
      </c>
      <c r="D1367" s="14"/>
      <c r="E1367" s="14"/>
      <c r="F1367" s="15">
        <f>F1368</f>
        <v>3000000</v>
      </c>
      <c r="G1367" s="15">
        <f t="shared" si="451"/>
        <v>0</v>
      </c>
      <c r="H1367" s="15">
        <f t="shared" si="451"/>
        <v>0</v>
      </c>
      <c r="I1367" s="15">
        <f t="shared" si="451"/>
        <v>0</v>
      </c>
      <c r="J1367" s="15">
        <f t="shared" si="451"/>
        <v>3000000</v>
      </c>
      <c r="K1367" s="15">
        <f t="shared" si="451"/>
        <v>0</v>
      </c>
      <c r="L1367" s="16"/>
      <c r="M1367" s="16"/>
    </row>
    <row r="1368" spans="1:13" x14ac:dyDescent="0.2">
      <c r="A1368" s="18" t="s">
        <v>70</v>
      </c>
      <c r="B1368" s="12" t="s">
        <v>769</v>
      </c>
      <c r="C1368" s="13">
        <v>800</v>
      </c>
      <c r="D1368" s="12" t="s">
        <v>71</v>
      </c>
      <c r="E1368" s="12"/>
      <c r="F1368" s="15">
        <f>F1369</f>
        <v>3000000</v>
      </c>
      <c r="G1368" s="15">
        <f t="shared" si="451"/>
        <v>0</v>
      </c>
      <c r="H1368" s="15">
        <f t="shared" si="451"/>
        <v>0</v>
      </c>
      <c r="I1368" s="15">
        <f t="shared" si="451"/>
        <v>0</v>
      </c>
      <c r="J1368" s="15">
        <f t="shared" si="451"/>
        <v>3000000</v>
      </c>
      <c r="K1368" s="15">
        <f t="shared" si="451"/>
        <v>0</v>
      </c>
      <c r="L1368" s="16"/>
      <c r="M1368" s="16"/>
    </row>
    <row r="1369" spans="1:13" x14ac:dyDescent="0.2">
      <c r="A1369" s="18" t="s">
        <v>770</v>
      </c>
      <c r="B1369" s="12" t="s">
        <v>769</v>
      </c>
      <c r="C1369" s="13">
        <v>800</v>
      </c>
      <c r="D1369" s="12" t="s">
        <v>71</v>
      </c>
      <c r="E1369" s="12" t="s">
        <v>45</v>
      </c>
      <c r="F1369" s="15">
        <f>'[1]8. разд '!F116</f>
        <v>3000000</v>
      </c>
      <c r="G1369" s="15">
        <f>'[1]8. разд '!G116</f>
        <v>0</v>
      </c>
      <c r="H1369" s="15">
        <f>'[1]8. разд '!H116</f>
        <v>0</v>
      </c>
      <c r="I1369" s="15">
        <f>'[1]8. разд '!I116</f>
        <v>0</v>
      </c>
      <c r="J1369" s="15">
        <f>'[1]8. разд '!J116</f>
        <v>3000000</v>
      </c>
      <c r="K1369" s="15">
        <f>'[1]8. разд '!K116</f>
        <v>0</v>
      </c>
      <c r="L1369" s="16"/>
      <c r="M1369" s="16"/>
    </row>
    <row r="1370" spans="1:13" x14ac:dyDescent="0.2">
      <c r="A1370" s="26" t="s">
        <v>771</v>
      </c>
      <c r="B1370" s="12" t="s">
        <v>772</v>
      </c>
      <c r="C1370" s="13"/>
      <c r="D1370" s="13"/>
      <c r="E1370" s="12"/>
      <c r="F1370" s="15">
        <f t="shared" ref="F1370:K1370" si="452">F1371+F1374</f>
        <v>7960300</v>
      </c>
      <c r="G1370" s="15">
        <f t="shared" si="452"/>
        <v>0</v>
      </c>
      <c r="H1370" s="15">
        <f t="shared" si="452"/>
        <v>0</v>
      </c>
      <c r="I1370" s="15">
        <f t="shared" si="452"/>
        <v>0</v>
      </c>
      <c r="J1370" s="15">
        <f t="shared" si="452"/>
        <v>7960300</v>
      </c>
      <c r="K1370" s="15">
        <f t="shared" si="452"/>
        <v>0</v>
      </c>
      <c r="L1370" s="16"/>
      <c r="M1370" s="16"/>
    </row>
    <row r="1371" spans="1:13" ht="24" x14ac:dyDescent="0.2">
      <c r="A1371" s="18" t="s">
        <v>37</v>
      </c>
      <c r="B1371" s="12" t="s">
        <v>772</v>
      </c>
      <c r="C1371" s="13">
        <v>200</v>
      </c>
      <c r="D1371" s="14"/>
      <c r="E1371" s="12"/>
      <c r="F1371" s="15">
        <f>F1372</f>
        <v>7960300</v>
      </c>
      <c r="G1371" s="15">
        <f t="shared" ref="G1371:K1372" si="453">G1372</f>
        <v>0</v>
      </c>
      <c r="H1371" s="15">
        <f t="shared" si="453"/>
        <v>0</v>
      </c>
      <c r="I1371" s="15">
        <f t="shared" si="453"/>
        <v>0</v>
      </c>
      <c r="J1371" s="15">
        <f t="shared" si="453"/>
        <v>7960300</v>
      </c>
      <c r="K1371" s="15">
        <f t="shared" si="453"/>
        <v>0</v>
      </c>
      <c r="L1371" s="16"/>
      <c r="M1371" s="16"/>
    </row>
    <row r="1372" spans="1:13" x14ac:dyDescent="0.2">
      <c r="A1372" s="18" t="s">
        <v>70</v>
      </c>
      <c r="B1372" s="12" t="s">
        <v>772</v>
      </c>
      <c r="C1372" s="13">
        <v>200</v>
      </c>
      <c r="D1372" s="12" t="s">
        <v>71</v>
      </c>
      <c r="E1372" s="12"/>
      <c r="F1372" s="15">
        <f>F1373</f>
        <v>7960300</v>
      </c>
      <c r="G1372" s="15">
        <f t="shared" si="453"/>
        <v>0</v>
      </c>
      <c r="H1372" s="15">
        <f t="shared" si="453"/>
        <v>0</v>
      </c>
      <c r="I1372" s="15">
        <f t="shared" si="453"/>
        <v>0</v>
      </c>
      <c r="J1372" s="15">
        <f t="shared" si="453"/>
        <v>7960300</v>
      </c>
      <c r="K1372" s="15">
        <f t="shared" si="453"/>
        <v>0</v>
      </c>
      <c r="L1372" s="16"/>
      <c r="M1372" s="16"/>
    </row>
    <row r="1373" spans="1:13" x14ac:dyDescent="0.2">
      <c r="A1373" s="18" t="s">
        <v>773</v>
      </c>
      <c r="B1373" s="12" t="s">
        <v>772</v>
      </c>
      <c r="C1373" s="13">
        <v>200</v>
      </c>
      <c r="D1373" s="12" t="s">
        <v>71</v>
      </c>
      <c r="E1373" s="12" t="s">
        <v>24</v>
      </c>
      <c r="F1373" s="15">
        <f>'[1]8. разд '!F110</f>
        <v>7960300</v>
      </c>
      <c r="G1373" s="15">
        <f>'[1]8. разд '!G110</f>
        <v>0</v>
      </c>
      <c r="H1373" s="15">
        <f>'[1]8. разд '!H110</f>
        <v>0</v>
      </c>
      <c r="I1373" s="15">
        <f>'[1]8. разд '!I110</f>
        <v>0</v>
      </c>
      <c r="J1373" s="15">
        <f>'[1]8. разд '!J110</f>
        <v>7960300</v>
      </c>
      <c r="K1373" s="15">
        <f>'[1]8. разд '!K110</f>
        <v>0</v>
      </c>
      <c r="L1373" s="16"/>
      <c r="M1373" s="16"/>
    </row>
    <row r="1374" spans="1:13" hidden="1" x14ac:dyDescent="0.2">
      <c r="A1374" s="18" t="s">
        <v>74</v>
      </c>
      <c r="B1374" s="12" t="s">
        <v>772</v>
      </c>
      <c r="C1374" s="13">
        <v>800</v>
      </c>
      <c r="D1374" s="14"/>
      <c r="E1374" s="12"/>
      <c r="F1374" s="15">
        <f>F1375</f>
        <v>0</v>
      </c>
      <c r="G1374" s="15">
        <f t="shared" ref="G1374:K1375" si="454">G1375</f>
        <v>0</v>
      </c>
      <c r="H1374" s="15">
        <f t="shared" si="454"/>
        <v>0</v>
      </c>
      <c r="I1374" s="15">
        <f t="shared" si="454"/>
        <v>0</v>
      </c>
      <c r="J1374" s="15">
        <f t="shared" si="454"/>
        <v>0</v>
      </c>
      <c r="K1374" s="15">
        <f t="shared" si="454"/>
        <v>0</v>
      </c>
      <c r="L1374" s="16"/>
      <c r="M1374" s="16"/>
    </row>
    <row r="1375" spans="1:13" hidden="1" x14ac:dyDescent="0.2">
      <c r="A1375" s="18" t="s">
        <v>70</v>
      </c>
      <c r="B1375" s="12" t="s">
        <v>772</v>
      </c>
      <c r="C1375" s="13">
        <v>800</v>
      </c>
      <c r="D1375" s="12" t="s">
        <v>71</v>
      </c>
      <c r="E1375" s="12"/>
      <c r="F1375" s="15">
        <f>F1376</f>
        <v>0</v>
      </c>
      <c r="G1375" s="15">
        <f t="shared" si="454"/>
        <v>0</v>
      </c>
      <c r="H1375" s="15">
        <f t="shared" si="454"/>
        <v>0</v>
      </c>
      <c r="I1375" s="15">
        <f t="shared" si="454"/>
        <v>0</v>
      </c>
      <c r="J1375" s="15">
        <f t="shared" si="454"/>
        <v>0</v>
      </c>
      <c r="K1375" s="15">
        <f t="shared" si="454"/>
        <v>0</v>
      </c>
      <c r="L1375" s="16"/>
      <c r="M1375" s="16"/>
    </row>
    <row r="1376" spans="1:13" hidden="1" x14ac:dyDescent="0.2">
      <c r="A1376" s="18" t="s">
        <v>773</v>
      </c>
      <c r="B1376" s="12" t="s">
        <v>772</v>
      </c>
      <c r="C1376" s="13">
        <v>800</v>
      </c>
      <c r="D1376" s="12" t="s">
        <v>71</v>
      </c>
      <c r="E1376" s="12" t="s">
        <v>24</v>
      </c>
      <c r="F1376" s="15">
        <f>'[1]8. разд '!F111</f>
        <v>0</v>
      </c>
      <c r="G1376" s="15">
        <f>'[1]8. разд '!G111</f>
        <v>0</v>
      </c>
      <c r="H1376" s="15">
        <f>'[1]8. разд '!H111</f>
        <v>0</v>
      </c>
      <c r="I1376" s="15">
        <f>'[1]8. разд '!I111</f>
        <v>0</v>
      </c>
      <c r="J1376" s="15">
        <f>'[1]8. разд '!J111</f>
        <v>0</v>
      </c>
      <c r="K1376" s="15">
        <f>'[1]8. разд '!K111</f>
        <v>0</v>
      </c>
      <c r="L1376" s="16"/>
      <c r="M1376" s="16"/>
    </row>
    <row r="1377" spans="1:13" ht="24" x14ac:dyDescent="0.2">
      <c r="A1377" s="18" t="s">
        <v>774</v>
      </c>
      <c r="B1377" s="12" t="s">
        <v>775</v>
      </c>
      <c r="C1377" s="13"/>
      <c r="D1377" s="14"/>
      <c r="E1377" s="14"/>
      <c r="F1377" s="15">
        <f>F1378</f>
        <v>408128.8</v>
      </c>
      <c r="G1377" s="15">
        <f t="shared" ref="G1377:K1379" si="455">G1378</f>
        <v>0</v>
      </c>
      <c r="H1377" s="15">
        <f t="shared" si="455"/>
        <v>0</v>
      </c>
      <c r="I1377" s="15">
        <f t="shared" si="455"/>
        <v>0</v>
      </c>
      <c r="J1377" s="15">
        <f t="shared" si="455"/>
        <v>408128.8</v>
      </c>
      <c r="K1377" s="15">
        <f t="shared" si="455"/>
        <v>0</v>
      </c>
      <c r="L1377" s="16"/>
      <c r="M1377" s="16"/>
    </row>
    <row r="1378" spans="1:13" x14ac:dyDescent="0.2">
      <c r="A1378" s="18" t="s">
        <v>74</v>
      </c>
      <c r="B1378" s="12" t="s">
        <v>775</v>
      </c>
      <c r="C1378" s="13">
        <v>800</v>
      </c>
      <c r="D1378" s="14"/>
      <c r="E1378" s="14"/>
      <c r="F1378" s="15">
        <f>F1379</f>
        <v>408128.8</v>
      </c>
      <c r="G1378" s="15">
        <f t="shared" si="455"/>
        <v>0</v>
      </c>
      <c r="H1378" s="15">
        <f t="shared" si="455"/>
        <v>0</v>
      </c>
      <c r="I1378" s="15">
        <f t="shared" si="455"/>
        <v>0</v>
      </c>
      <c r="J1378" s="15">
        <f t="shared" si="455"/>
        <v>408128.8</v>
      </c>
      <c r="K1378" s="15">
        <f t="shared" si="455"/>
        <v>0</v>
      </c>
      <c r="L1378" s="16"/>
      <c r="M1378" s="16"/>
    </row>
    <row r="1379" spans="1:13" x14ac:dyDescent="0.2">
      <c r="A1379" s="18" t="s">
        <v>70</v>
      </c>
      <c r="B1379" s="12" t="s">
        <v>775</v>
      </c>
      <c r="C1379" s="13">
        <v>800</v>
      </c>
      <c r="D1379" s="12" t="s">
        <v>71</v>
      </c>
      <c r="E1379" s="12"/>
      <c r="F1379" s="15">
        <f>F1380</f>
        <v>408128.8</v>
      </c>
      <c r="G1379" s="15">
        <f t="shared" si="455"/>
        <v>0</v>
      </c>
      <c r="H1379" s="15">
        <f t="shared" si="455"/>
        <v>0</v>
      </c>
      <c r="I1379" s="15">
        <f t="shared" si="455"/>
        <v>0</v>
      </c>
      <c r="J1379" s="15">
        <f t="shared" si="455"/>
        <v>408128.8</v>
      </c>
      <c r="K1379" s="15">
        <f t="shared" si="455"/>
        <v>0</v>
      </c>
      <c r="L1379" s="16"/>
      <c r="M1379" s="16"/>
    </row>
    <row r="1380" spans="1:13" x14ac:dyDescent="0.2">
      <c r="A1380" s="18" t="s">
        <v>72</v>
      </c>
      <c r="B1380" s="12" t="s">
        <v>775</v>
      </c>
      <c r="C1380" s="13">
        <v>800</v>
      </c>
      <c r="D1380" s="12" t="s">
        <v>71</v>
      </c>
      <c r="E1380" s="12" t="s">
        <v>73</v>
      </c>
      <c r="F1380" s="15">
        <f>'[1]8. разд '!F198</f>
        <v>408128.8</v>
      </c>
      <c r="G1380" s="15">
        <f>'[1]8. разд '!G198</f>
        <v>0</v>
      </c>
      <c r="H1380" s="15">
        <f>'[1]8. разд '!H198</f>
        <v>0</v>
      </c>
      <c r="I1380" s="15">
        <f>'[1]8. разд '!I198</f>
        <v>0</v>
      </c>
      <c r="J1380" s="15">
        <f>'[1]8. разд '!J198</f>
        <v>408128.8</v>
      </c>
      <c r="K1380" s="15">
        <f>'[1]8. разд '!K198</f>
        <v>0</v>
      </c>
      <c r="L1380" s="16"/>
      <c r="M1380" s="16"/>
    </row>
    <row r="1381" spans="1:13" x14ac:dyDescent="0.2">
      <c r="A1381" s="20" t="s">
        <v>776</v>
      </c>
      <c r="B1381" s="12" t="s">
        <v>777</v>
      </c>
      <c r="C1381" s="13"/>
      <c r="D1381" s="14"/>
      <c r="E1381" s="14"/>
      <c r="F1381" s="15">
        <f>F1382</f>
        <v>778726.59</v>
      </c>
      <c r="G1381" s="15">
        <f t="shared" ref="G1381:K1383" si="456">G1382</f>
        <v>0</v>
      </c>
      <c r="H1381" s="15">
        <f t="shared" si="456"/>
        <v>0</v>
      </c>
      <c r="I1381" s="15">
        <f t="shared" si="456"/>
        <v>0</v>
      </c>
      <c r="J1381" s="15">
        <f t="shared" si="456"/>
        <v>778726.59</v>
      </c>
      <c r="K1381" s="15">
        <f t="shared" si="456"/>
        <v>0</v>
      </c>
      <c r="L1381" s="16"/>
      <c r="M1381" s="16"/>
    </row>
    <row r="1382" spans="1:13" ht="24" x14ac:dyDescent="0.2">
      <c r="A1382" s="18" t="s">
        <v>37</v>
      </c>
      <c r="B1382" s="12" t="s">
        <v>777</v>
      </c>
      <c r="C1382" s="13">
        <v>200</v>
      </c>
      <c r="D1382" s="14"/>
      <c r="E1382" s="14"/>
      <c r="F1382" s="15">
        <f>F1383</f>
        <v>778726.59</v>
      </c>
      <c r="G1382" s="15">
        <f t="shared" si="456"/>
        <v>0</v>
      </c>
      <c r="H1382" s="15">
        <f t="shared" si="456"/>
        <v>0</v>
      </c>
      <c r="I1382" s="15">
        <f t="shared" si="456"/>
        <v>0</v>
      </c>
      <c r="J1382" s="15">
        <f t="shared" si="456"/>
        <v>778726.59</v>
      </c>
      <c r="K1382" s="15">
        <f t="shared" si="456"/>
        <v>0</v>
      </c>
      <c r="L1382" s="16"/>
      <c r="M1382" s="16"/>
    </row>
    <row r="1383" spans="1:13" x14ac:dyDescent="0.2">
      <c r="A1383" s="18" t="s">
        <v>70</v>
      </c>
      <c r="B1383" s="12" t="s">
        <v>777</v>
      </c>
      <c r="C1383" s="13">
        <v>200</v>
      </c>
      <c r="D1383" s="12" t="s">
        <v>71</v>
      </c>
      <c r="E1383" s="12"/>
      <c r="F1383" s="15">
        <f>F1384</f>
        <v>778726.59</v>
      </c>
      <c r="G1383" s="15">
        <f t="shared" si="456"/>
        <v>0</v>
      </c>
      <c r="H1383" s="15">
        <f t="shared" si="456"/>
        <v>0</v>
      </c>
      <c r="I1383" s="15">
        <f t="shared" si="456"/>
        <v>0</v>
      </c>
      <c r="J1383" s="15">
        <f t="shared" si="456"/>
        <v>778726.59</v>
      </c>
      <c r="K1383" s="15">
        <f t="shared" si="456"/>
        <v>0</v>
      </c>
      <c r="L1383" s="16"/>
      <c r="M1383" s="16"/>
    </row>
    <row r="1384" spans="1:13" x14ac:dyDescent="0.2">
      <c r="A1384" s="18" t="s">
        <v>72</v>
      </c>
      <c r="B1384" s="12" t="s">
        <v>777</v>
      </c>
      <c r="C1384" s="13">
        <v>200</v>
      </c>
      <c r="D1384" s="12" t="s">
        <v>71</v>
      </c>
      <c r="E1384" s="12" t="s">
        <v>73</v>
      </c>
      <c r="F1384" s="15">
        <f>'[1]8. разд '!F200</f>
        <v>778726.59</v>
      </c>
      <c r="G1384" s="15">
        <f>'[1]8. разд '!G200</f>
        <v>0</v>
      </c>
      <c r="H1384" s="15">
        <f>'[1]8. разд '!H200</f>
        <v>0</v>
      </c>
      <c r="I1384" s="15">
        <f>'[1]8. разд '!I200</f>
        <v>0</v>
      </c>
      <c r="J1384" s="15">
        <f>'[1]8. разд '!J200</f>
        <v>778726.59</v>
      </c>
      <c r="K1384" s="15">
        <f>'[1]8. разд '!K200</f>
        <v>0</v>
      </c>
      <c r="L1384" s="16"/>
      <c r="M1384" s="16"/>
    </row>
    <row r="1385" spans="1:13" ht="24" hidden="1" x14ac:dyDescent="0.2">
      <c r="A1385" s="44" t="s">
        <v>778</v>
      </c>
      <c r="B1385" s="12" t="s">
        <v>779</v>
      </c>
      <c r="C1385" s="13"/>
      <c r="D1385" s="12"/>
      <c r="E1385" s="12"/>
      <c r="F1385" s="15">
        <f>F1386</f>
        <v>0</v>
      </c>
      <c r="G1385" s="15">
        <f t="shared" ref="G1385:K1387" si="457">G1386</f>
        <v>0</v>
      </c>
      <c r="H1385" s="15">
        <f t="shared" si="457"/>
        <v>0</v>
      </c>
      <c r="I1385" s="15">
        <f t="shared" si="457"/>
        <v>0</v>
      </c>
      <c r="J1385" s="15">
        <f t="shared" si="457"/>
        <v>0</v>
      </c>
      <c r="K1385" s="15">
        <f t="shared" si="457"/>
        <v>0</v>
      </c>
      <c r="L1385" s="16"/>
      <c r="M1385" s="16"/>
    </row>
    <row r="1386" spans="1:13" ht="24" hidden="1" x14ac:dyDescent="0.2">
      <c r="A1386" s="18" t="s">
        <v>37</v>
      </c>
      <c r="B1386" s="12" t="s">
        <v>779</v>
      </c>
      <c r="C1386" s="13">
        <v>200</v>
      </c>
      <c r="D1386" s="12"/>
      <c r="E1386" s="12"/>
      <c r="F1386" s="15">
        <f>F1387</f>
        <v>0</v>
      </c>
      <c r="G1386" s="15">
        <f t="shared" si="457"/>
        <v>0</v>
      </c>
      <c r="H1386" s="15">
        <f t="shared" si="457"/>
        <v>0</v>
      </c>
      <c r="I1386" s="15">
        <f t="shared" si="457"/>
        <v>0</v>
      </c>
      <c r="J1386" s="15">
        <f t="shared" si="457"/>
        <v>0</v>
      </c>
      <c r="K1386" s="15">
        <f t="shared" si="457"/>
        <v>0</v>
      </c>
      <c r="L1386" s="16"/>
      <c r="M1386" s="16"/>
    </row>
    <row r="1387" spans="1:13" hidden="1" x14ac:dyDescent="0.2">
      <c r="A1387" s="20" t="s">
        <v>116</v>
      </c>
      <c r="B1387" s="12" t="s">
        <v>779</v>
      </c>
      <c r="C1387" s="13">
        <v>200</v>
      </c>
      <c r="D1387" s="12" t="s">
        <v>117</v>
      </c>
      <c r="E1387" s="12"/>
      <c r="F1387" s="15">
        <f>F1388</f>
        <v>0</v>
      </c>
      <c r="G1387" s="15">
        <f t="shared" si="457"/>
        <v>0</v>
      </c>
      <c r="H1387" s="15">
        <f t="shared" si="457"/>
        <v>0</v>
      </c>
      <c r="I1387" s="15">
        <f t="shared" si="457"/>
        <v>0</v>
      </c>
      <c r="J1387" s="15">
        <f t="shared" si="457"/>
        <v>0</v>
      </c>
      <c r="K1387" s="15">
        <f t="shared" si="457"/>
        <v>0</v>
      </c>
      <c r="L1387" s="16"/>
      <c r="M1387" s="16"/>
    </row>
    <row r="1388" spans="1:13" hidden="1" x14ac:dyDescent="0.2">
      <c r="A1388" s="20" t="s">
        <v>118</v>
      </c>
      <c r="B1388" s="12" t="s">
        <v>779</v>
      </c>
      <c r="C1388" s="13">
        <v>200</v>
      </c>
      <c r="D1388" s="12" t="s">
        <v>117</v>
      </c>
      <c r="E1388" s="12" t="s">
        <v>119</v>
      </c>
      <c r="F1388" s="15">
        <f>'[1]8. разд '!F363</f>
        <v>0</v>
      </c>
      <c r="G1388" s="15">
        <f>'[1]8. разд '!G363</f>
        <v>0</v>
      </c>
      <c r="H1388" s="15">
        <f>'[1]8. разд '!H363</f>
        <v>0</v>
      </c>
      <c r="I1388" s="15">
        <f>'[1]8. разд '!I363</f>
        <v>0</v>
      </c>
      <c r="J1388" s="15">
        <f>'[1]8. разд '!J363</f>
        <v>0</v>
      </c>
      <c r="K1388" s="15">
        <f>'[1]8. разд '!K363</f>
        <v>0</v>
      </c>
      <c r="L1388" s="16"/>
      <c r="M1388" s="16"/>
    </row>
    <row r="1389" spans="1:13" ht="24" hidden="1" x14ac:dyDescent="0.2">
      <c r="A1389" s="44" t="s">
        <v>780</v>
      </c>
      <c r="B1389" s="12" t="s">
        <v>781</v>
      </c>
      <c r="C1389" s="13"/>
      <c r="D1389" s="12"/>
      <c r="E1389" s="12"/>
      <c r="F1389" s="15">
        <f>F1390</f>
        <v>0</v>
      </c>
      <c r="G1389" s="15">
        <f t="shared" ref="G1389:K1391" si="458">G1390</f>
        <v>0</v>
      </c>
      <c r="H1389" s="15">
        <f t="shared" si="458"/>
        <v>0</v>
      </c>
      <c r="I1389" s="15">
        <f t="shared" si="458"/>
        <v>0</v>
      </c>
      <c r="J1389" s="15">
        <f t="shared" si="458"/>
        <v>0</v>
      </c>
      <c r="K1389" s="15">
        <f t="shared" si="458"/>
        <v>0</v>
      </c>
      <c r="L1389" s="16"/>
      <c r="M1389" s="16"/>
    </row>
    <row r="1390" spans="1:13" ht="24" hidden="1" x14ac:dyDescent="0.2">
      <c r="A1390" s="18" t="s">
        <v>37</v>
      </c>
      <c r="B1390" s="12" t="s">
        <v>781</v>
      </c>
      <c r="C1390" s="13">
        <v>200</v>
      </c>
      <c r="D1390" s="12"/>
      <c r="E1390" s="12"/>
      <c r="F1390" s="15">
        <f>F1391</f>
        <v>0</v>
      </c>
      <c r="G1390" s="15">
        <f t="shared" si="458"/>
        <v>0</v>
      </c>
      <c r="H1390" s="15">
        <f t="shared" si="458"/>
        <v>0</v>
      </c>
      <c r="I1390" s="15">
        <f t="shared" si="458"/>
        <v>0</v>
      </c>
      <c r="J1390" s="15">
        <f t="shared" si="458"/>
        <v>0</v>
      </c>
      <c r="K1390" s="15">
        <f t="shared" si="458"/>
        <v>0</v>
      </c>
      <c r="L1390" s="16"/>
      <c r="M1390" s="16"/>
    </row>
    <row r="1391" spans="1:13" hidden="1" x14ac:dyDescent="0.2">
      <c r="A1391" s="20" t="s">
        <v>116</v>
      </c>
      <c r="B1391" s="12" t="s">
        <v>781</v>
      </c>
      <c r="C1391" s="13">
        <v>200</v>
      </c>
      <c r="D1391" s="14" t="s">
        <v>117</v>
      </c>
      <c r="E1391" s="14"/>
      <c r="F1391" s="15">
        <f>F1392</f>
        <v>0</v>
      </c>
      <c r="G1391" s="15">
        <f t="shared" si="458"/>
        <v>0</v>
      </c>
      <c r="H1391" s="15">
        <f t="shared" si="458"/>
        <v>0</v>
      </c>
      <c r="I1391" s="15">
        <f t="shared" si="458"/>
        <v>0</v>
      </c>
      <c r="J1391" s="15">
        <f t="shared" si="458"/>
        <v>0</v>
      </c>
      <c r="K1391" s="15">
        <f t="shared" si="458"/>
        <v>0</v>
      </c>
      <c r="L1391" s="16"/>
      <c r="M1391" s="16"/>
    </row>
    <row r="1392" spans="1:13" hidden="1" x14ac:dyDescent="0.2">
      <c r="A1392" s="20" t="s">
        <v>118</v>
      </c>
      <c r="B1392" s="12" t="s">
        <v>781</v>
      </c>
      <c r="C1392" s="13">
        <v>200</v>
      </c>
      <c r="D1392" s="12" t="s">
        <v>117</v>
      </c>
      <c r="E1392" s="12" t="s">
        <v>119</v>
      </c>
      <c r="F1392" s="15">
        <f>'[1]8. разд '!F365</f>
        <v>0</v>
      </c>
      <c r="G1392" s="15">
        <f>'[1]8. разд '!G365</f>
        <v>0</v>
      </c>
      <c r="H1392" s="15">
        <f>'[1]8. разд '!H365</f>
        <v>0</v>
      </c>
      <c r="I1392" s="15">
        <f>'[1]8. разд '!I365</f>
        <v>0</v>
      </c>
      <c r="J1392" s="15">
        <f>'[1]8. разд '!J365</f>
        <v>0</v>
      </c>
      <c r="K1392" s="15">
        <f>'[1]8. разд '!K365</f>
        <v>0</v>
      </c>
      <c r="L1392" s="16"/>
      <c r="M1392" s="16"/>
    </row>
    <row r="1393" spans="1:13" ht="24" hidden="1" x14ac:dyDescent="0.2">
      <c r="A1393" s="25" t="s">
        <v>782</v>
      </c>
      <c r="B1393" s="12" t="s">
        <v>783</v>
      </c>
      <c r="C1393" s="13"/>
      <c r="D1393" s="12"/>
      <c r="E1393" s="12"/>
      <c r="F1393" s="15">
        <f>F1394</f>
        <v>0</v>
      </c>
      <c r="G1393" s="15">
        <f t="shared" ref="G1393:K1395" si="459">G1394</f>
        <v>0</v>
      </c>
      <c r="H1393" s="15">
        <f t="shared" si="459"/>
        <v>0</v>
      </c>
      <c r="I1393" s="15">
        <f t="shared" si="459"/>
        <v>0</v>
      </c>
      <c r="J1393" s="15">
        <f t="shared" si="459"/>
        <v>0</v>
      </c>
      <c r="K1393" s="15">
        <f t="shared" si="459"/>
        <v>0</v>
      </c>
      <c r="L1393" s="16"/>
      <c r="M1393" s="16"/>
    </row>
    <row r="1394" spans="1:13" ht="24" hidden="1" x14ac:dyDescent="0.2">
      <c r="A1394" s="18" t="s">
        <v>37</v>
      </c>
      <c r="B1394" s="12" t="s">
        <v>783</v>
      </c>
      <c r="C1394" s="13">
        <v>200</v>
      </c>
      <c r="D1394" s="12"/>
      <c r="E1394" s="12"/>
      <c r="F1394" s="15">
        <f>F1395</f>
        <v>0</v>
      </c>
      <c r="G1394" s="15">
        <f t="shared" si="459"/>
        <v>0</v>
      </c>
      <c r="H1394" s="15">
        <f t="shared" si="459"/>
        <v>0</v>
      </c>
      <c r="I1394" s="15">
        <f t="shared" si="459"/>
        <v>0</v>
      </c>
      <c r="J1394" s="15">
        <f t="shared" si="459"/>
        <v>0</v>
      </c>
      <c r="K1394" s="15">
        <f t="shared" si="459"/>
        <v>0</v>
      </c>
      <c r="L1394" s="16"/>
      <c r="M1394" s="16"/>
    </row>
    <row r="1395" spans="1:13" hidden="1" x14ac:dyDescent="0.2">
      <c r="A1395" s="20" t="s">
        <v>116</v>
      </c>
      <c r="B1395" s="12" t="s">
        <v>783</v>
      </c>
      <c r="C1395" s="13">
        <v>200</v>
      </c>
      <c r="D1395" s="14" t="s">
        <v>117</v>
      </c>
      <c r="E1395" s="14"/>
      <c r="F1395" s="15">
        <f>F1396</f>
        <v>0</v>
      </c>
      <c r="G1395" s="15">
        <f t="shared" si="459"/>
        <v>0</v>
      </c>
      <c r="H1395" s="15">
        <f t="shared" si="459"/>
        <v>0</v>
      </c>
      <c r="I1395" s="15">
        <f t="shared" si="459"/>
        <v>0</v>
      </c>
      <c r="J1395" s="15">
        <f t="shared" si="459"/>
        <v>0</v>
      </c>
      <c r="K1395" s="15">
        <f t="shared" si="459"/>
        <v>0</v>
      </c>
      <c r="L1395" s="16"/>
      <c r="M1395" s="16"/>
    </row>
    <row r="1396" spans="1:13" hidden="1" x14ac:dyDescent="0.2">
      <c r="A1396" s="20" t="s">
        <v>118</v>
      </c>
      <c r="B1396" s="12" t="s">
        <v>783</v>
      </c>
      <c r="C1396" s="13">
        <v>200</v>
      </c>
      <c r="D1396" s="12" t="s">
        <v>117</v>
      </c>
      <c r="E1396" s="12" t="s">
        <v>119</v>
      </c>
      <c r="F1396" s="15">
        <f>'[1]8. разд '!F367</f>
        <v>0</v>
      </c>
      <c r="G1396" s="15">
        <f>'[1]8. разд '!G367</f>
        <v>0</v>
      </c>
      <c r="H1396" s="15">
        <f>'[1]8. разд '!H367</f>
        <v>0</v>
      </c>
      <c r="I1396" s="15">
        <f>'[1]8. разд '!I367</f>
        <v>0</v>
      </c>
      <c r="J1396" s="15">
        <f>'[1]8. разд '!J367</f>
        <v>0</v>
      </c>
      <c r="K1396" s="15">
        <f>'[1]8. разд '!K367</f>
        <v>0</v>
      </c>
      <c r="L1396" s="16"/>
      <c r="M1396" s="16"/>
    </row>
    <row r="1397" spans="1:13" s="17" customFormat="1" x14ac:dyDescent="0.2">
      <c r="A1397" s="20" t="s">
        <v>784</v>
      </c>
      <c r="B1397" s="12" t="s">
        <v>785</v>
      </c>
      <c r="C1397" s="12"/>
      <c r="D1397" s="14"/>
      <c r="E1397" s="14"/>
      <c r="F1397" s="15">
        <f>F1398+F1402</f>
        <v>2796155.23</v>
      </c>
      <c r="G1397" s="15">
        <f t="shared" ref="G1397:K1397" si="460">G1398+G1402</f>
        <v>0</v>
      </c>
      <c r="H1397" s="15">
        <f t="shared" si="460"/>
        <v>0</v>
      </c>
      <c r="I1397" s="15">
        <f t="shared" si="460"/>
        <v>0</v>
      </c>
      <c r="J1397" s="15">
        <f t="shared" si="460"/>
        <v>2796155.23</v>
      </c>
      <c r="K1397" s="15">
        <f t="shared" si="460"/>
        <v>0</v>
      </c>
      <c r="L1397" s="16"/>
      <c r="M1397" s="16"/>
    </row>
    <row r="1398" spans="1:13" ht="24" x14ac:dyDescent="0.2">
      <c r="A1398" s="20" t="s">
        <v>786</v>
      </c>
      <c r="B1398" s="12" t="s">
        <v>787</v>
      </c>
      <c r="C1398" s="12"/>
      <c r="D1398" s="14"/>
      <c r="E1398" s="14"/>
      <c r="F1398" s="15">
        <f>F1399</f>
        <v>1541649.82</v>
      </c>
      <c r="G1398" s="15">
        <f t="shared" ref="G1398:K1400" si="461">G1399</f>
        <v>0</v>
      </c>
      <c r="H1398" s="15">
        <f t="shared" si="461"/>
        <v>0</v>
      </c>
      <c r="I1398" s="15">
        <f t="shared" si="461"/>
        <v>0</v>
      </c>
      <c r="J1398" s="15">
        <f t="shared" si="461"/>
        <v>1541649.82</v>
      </c>
      <c r="K1398" s="15">
        <f t="shared" si="461"/>
        <v>0</v>
      </c>
      <c r="L1398" s="16"/>
      <c r="M1398" s="16"/>
    </row>
    <row r="1399" spans="1:13" ht="36" x14ac:dyDescent="0.2">
      <c r="A1399" s="18" t="s">
        <v>36</v>
      </c>
      <c r="B1399" s="12" t="s">
        <v>787</v>
      </c>
      <c r="C1399" s="12" t="s">
        <v>407</v>
      </c>
      <c r="D1399" s="14"/>
      <c r="E1399" s="14"/>
      <c r="F1399" s="15">
        <f>F1400</f>
        <v>1541649.82</v>
      </c>
      <c r="G1399" s="15">
        <f t="shared" si="461"/>
        <v>0</v>
      </c>
      <c r="H1399" s="15">
        <f t="shared" si="461"/>
        <v>0</v>
      </c>
      <c r="I1399" s="15">
        <f t="shared" si="461"/>
        <v>0</v>
      </c>
      <c r="J1399" s="15">
        <f t="shared" si="461"/>
        <v>1541649.82</v>
      </c>
      <c r="K1399" s="15">
        <f t="shared" si="461"/>
        <v>0</v>
      </c>
      <c r="L1399" s="16"/>
      <c r="M1399" s="16"/>
    </row>
    <row r="1400" spans="1:13" x14ac:dyDescent="0.2">
      <c r="A1400" s="18" t="s">
        <v>70</v>
      </c>
      <c r="B1400" s="12" t="s">
        <v>787</v>
      </c>
      <c r="C1400" s="12" t="s">
        <v>407</v>
      </c>
      <c r="D1400" s="12" t="s">
        <v>71</v>
      </c>
      <c r="E1400" s="12"/>
      <c r="F1400" s="15">
        <f>F1401</f>
        <v>1541649.82</v>
      </c>
      <c r="G1400" s="15">
        <f t="shared" si="461"/>
        <v>0</v>
      </c>
      <c r="H1400" s="15">
        <f t="shared" si="461"/>
        <v>0</v>
      </c>
      <c r="I1400" s="15">
        <f t="shared" si="461"/>
        <v>0</v>
      </c>
      <c r="J1400" s="15">
        <f t="shared" si="461"/>
        <v>1541649.82</v>
      </c>
      <c r="K1400" s="15">
        <f t="shared" si="461"/>
        <v>0</v>
      </c>
      <c r="L1400" s="16"/>
      <c r="M1400" s="16"/>
    </row>
    <row r="1401" spans="1:13" ht="24" x14ac:dyDescent="0.2">
      <c r="A1401" s="18" t="s">
        <v>251</v>
      </c>
      <c r="B1401" s="12" t="s">
        <v>787</v>
      </c>
      <c r="C1401" s="12" t="s">
        <v>407</v>
      </c>
      <c r="D1401" s="12" t="s">
        <v>71</v>
      </c>
      <c r="E1401" s="12" t="s">
        <v>94</v>
      </c>
      <c r="F1401" s="15">
        <f>'[1]8. разд '!F103</f>
        <v>1541649.82</v>
      </c>
      <c r="G1401" s="15">
        <f>'[1]8. разд '!G103</f>
        <v>0</v>
      </c>
      <c r="H1401" s="15">
        <f>'[1]8. разд '!H103</f>
        <v>0</v>
      </c>
      <c r="I1401" s="15">
        <f>'[1]8. разд '!I103</f>
        <v>0</v>
      </c>
      <c r="J1401" s="15">
        <f>'[1]8. разд '!J103</f>
        <v>1541649.82</v>
      </c>
      <c r="K1401" s="15">
        <f>'[1]8. разд '!K103</f>
        <v>0</v>
      </c>
      <c r="L1401" s="16"/>
      <c r="M1401" s="16"/>
    </row>
    <row r="1402" spans="1:13" ht="24" x14ac:dyDescent="0.2">
      <c r="A1402" s="18" t="s">
        <v>185</v>
      </c>
      <c r="B1402" s="12" t="s">
        <v>788</v>
      </c>
      <c r="C1402" s="13"/>
      <c r="D1402" s="14"/>
      <c r="E1402" s="14"/>
      <c r="F1402" s="15">
        <f>F1403</f>
        <v>1254505.4099999999</v>
      </c>
      <c r="G1402" s="15">
        <f t="shared" ref="G1402:K1404" si="462">G1403</f>
        <v>0</v>
      </c>
      <c r="H1402" s="15">
        <f t="shared" si="462"/>
        <v>0</v>
      </c>
      <c r="I1402" s="15">
        <f t="shared" si="462"/>
        <v>0</v>
      </c>
      <c r="J1402" s="15">
        <f t="shared" si="462"/>
        <v>1254505.4099999999</v>
      </c>
      <c r="K1402" s="15">
        <f t="shared" si="462"/>
        <v>0</v>
      </c>
      <c r="L1402" s="16"/>
      <c r="M1402" s="16"/>
    </row>
    <row r="1403" spans="1:13" ht="36" x14ac:dyDescent="0.2">
      <c r="A1403" s="18" t="s">
        <v>36</v>
      </c>
      <c r="B1403" s="12" t="s">
        <v>788</v>
      </c>
      <c r="C1403" s="13">
        <v>100</v>
      </c>
      <c r="D1403" s="14"/>
      <c r="E1403" s="14"/>
      <c r="F1403" s="15">
        <f>F1404</f>
        <v>1254505.4099999999</v>
      </c>
      <c r="G1403" s="15">
        <f t="shared" si="462"/>
        <v>0</v>
      </c>
      <c r="H1403" s="15">
        <f t="shared" si="462"/>
        <v>0</v>
      </c>
      <c r="I1403" s="15">
        <f t="shared" si="462"/>
        <v>0</v>
      </c>
      <c r="J1403" s="15">
        <f t="shared" si="462"/>
        <v>1254505.4099999999</v>
      </c>
      <c r="K1403" s="15">
        <f t="shared" si="462"/>
        <v>0</v>
      </c>
      <c r="L1403" s="16"/>
      <c r="M1403" s="16"/>
    </row>
    <row r="1404" spans="1:13" x14ac:dyDescent="0.2">
      <c r="A1404" s="18" t="s">
        <v>70</v>
      </c>
      <c r="B1404" s="12" t="s">
        <v>788</v>
      </c>
      <c r="C1404" s="13">
        <v>100</v>
      </c>
      <c r="D1404" s="12" t="s">
        <v>71</v>
      </c>
      <c r="E1404" s="12"/>
      <c r="F1404" s="15">
        <f>F1405</f>
        <v>1254505.4099999999</v>
      </c>
      <c r="G1404" s="15">
        <f t="shared" si="462"/>
        <v>0</v>
      </c>
      <c r="H1404" s="15">
        <f t="shared" si="462"/>
        <v>0</v>
      </c>
      <c r="I1404" s="15">
        <f t="shared" si="462"/>
        <v>0</v>
      </c>
      <c r="J1404" s="15">
        <f t="shared" si="462"/>
        <v>1254505.4099999999</v>
      </c>
      <c r="K1404" s="15">
        <f t="shared" si="462"/>
        <v>0</v>
      </c>
      <c r="L1404" s="16"/>
      <c r="M1404" s="16"/>
    </row>
    <row r="1405" spans="1:13" ht="24" x14ac:dyDescent="0.2">
      <c r="A1405" s="18" t="s">
        <v>251</v>
      </c>
      <c r="B1405" s="12" t="s">
        <v>788</v>
      </c>
      <c r="C1405" s="13">
        <v>100</v>
      </c>
      <c r="D1405" s="12" t="s">
        <v>71</v>
      </c>
      <c r="E1405" s="12" t="s">
        <v>94</v>
      </c>
      <c r="F1405" s="15">
        <f>'[1]8. разд '!F105</f>
        <v>1254505.4099999999</v>
      </c>
      <c r="G1405" s="15">
        <f>'[1]8. разд '!G105</f>
        <v>0</v>
      </c>
      <c r="H1405" s="15">
        <f>'[1]8. разд '!H105</f>
        <v>0</v>
      </c>
      <c r="I1405" s="15">
        <f>'[1]8. разд '!I105</f>
        <v>0</v>
      </c>
      <c r="J1405" s="15">
        <f>'[1]8. разд '!J105</f>
        <v>1254505.4099999999</v>
      </c>
      <c r="K1405" s="15">
        <f>'[1]8. разд '!K105</f>
        <v>0</v>
      </c>
      <c r="L1405" s="16"/>
      <c r="M1405" s="16"/>
    </row>
    <row r="1406" spans="1:13" s="17" customFormat="1" x14ac:dyDescent="0.2">
      <c r="A1406" s="20" t="s">
        <v>789</v>
      </c>
      <c r="B1406" s="12" t="s">
        <v>790</v>
      </c>
      <c r="C1406" s="13"/>
      <c r="D1406" s="14"/>
      <c r="E1406" s="14"/>
      <c r="F1406" s="15">
        <f>F1407+F1411</f>
        <v>7943736.9900000002</v>
      </c>
      <c r="G1406" s="15">
        <f t="shared" ref="G1406:K1406" si="463">G1407+G1411</f>
        <v>0</v>
      </c>
      <c r="H1406" s="15">
        <f t="shared" si="463"/>
        <v>0</v>
      </c>
      <c r="I1406" s="15">
        <f t="shared" si="463"/>
        <v>0</v>
      </c>
      <c r="J1406" s="15">
        <f t="shared" si="463"/>
        <v>7943736.9900000002</v>
      </c>
      <c r="K1406" s="15">
        <f t="shared" si="463"/>
        <v>0</v>
      </c>
      <c r="L1406" s="16"/>
      <c r="M1406" s="16"/>
    </row>
    <row r="1407" spans="1:13" ht="36" x14ac:dyDescent="0.2">
      <c r="A1407" s="18" t="s">
        <v>20</v>
      </c>
      <c r="B1407" s="12" t="s">
        <v>791</v>
      </c>
      <c r="C1407" s="13"/>
      <c r="D1407" s="14"/>
      <c r="E1407" s="14"/>
      <c r="F1407" s="15">
        <f t="shared" ref="F1407:K1408" si="464">F1408</f>
        <v>200000</v>
      </c>
      <c r="G1407" s="15">
        <f t="shared" si="464"/>
        <v>0</v>
      </c>
      <c r="H1407" s="15">
        <f t="shared" si="464"/>
        <v>0</v>
      </c>
      <c r="I1407" s="15">
        <f t="shared" si="464"/>
        <v>0</v>
      </c>
      <c r="J1407" s="15">
        <f t="shared" si="464"/>
        <v>200000</v>
      </c>
      <c r="K1407" s="15">
        <f t="shared" si="464"/>
        <v>0</v>
      </c>
      <c r="L1407" s="16"/>
      <c r="M1407" s="16"/>
    </row>
    <row r="1408" spans="1:13" ht="36" x14ac:dyDescent="0.2">
      <c r="A1408" s="18" t="s">
        <v>36</v>
      </c>
      <c r="B1408" s="12" t="s">
        <v>791</v>
      </c>
      <c r="C1408" s="13">
        <v>100</v>
      </c>
      <c r="D1408" s="14"/>
      <c r="E1408" s="14"/>
      <c r="F1408" s="15">
        <f>F1409</f>
        <v>200000</v>
      </c>
      <c r="G1408" s="15">
        <f t="shared" si="464"/>
        <v>0</v>
      </c>
      <c r="H1408" s="15">
        <f t="shared" si="464"/>
        <v>0</v>
      </c>
      <c r="I1408" s="15">
        <f t="shared" si="464"/>
        <v>0</v>
      </c>
      <c r="J1408" s="15">
        <f t="shared" si="464"/>
        <v>200000</v>
      </c>
      <c r="K1408" s="15">
        <f t="shared" si="464"/>
        <v>0</v>
      </c>
      <c r="L1408" s="16"/>
      <c r="M1408" s="16"/>
    </row>
    <row r="1409" spans="1:13" x14ac:dyDescent="0.2">
      <c r="A1409" s="20" t="s">
        <v>100</v>
      </c>
      <c r="B1409" s="12" t="s">
        <v>791</v>
      </c>
      <c r="C1409" s="13">
        <v>100</v>
      </c>
      <c r="D1409" s="12" t="s">
        <v>89</v>
      </c>
      <c r="E1409" s="12"/>
      <c r="F1409" s="15">
        <f t="shared" ref="F1409:K1409" si="465">F1410</f>
        <v>200000</v>
      </c>
      <c r="G1409" s="15">
        <f t="shared" si="465"/>
        <v>0</v>
      </c>
      <c r="H1409" s="15">
        <f t="shared" si="465"/>
        <v>0</v>
      </c>
      <c r="I1409" s="15">
        <f t="shared" si="465"/>
        <v>0</v>
      </c>
      <c r="J1409" s="15">
        <f t="shared" si="465"/>
        <v>200000</v>
      </c>
      <c r="K1409" s="15">
        <f t="shared" si="465"/>
        <v>0</v>
      </c>
      <c r="L1409" s="16"/>
      <c r="M1409" s="16"/>
    </row>
    <row r="1410" spans="1:13" ht="24" x14ac:dyDescent="0.2">
      <c r="A1410" s="20" t="s">
        <v>792</v>
      </c>
      <c r="B1410" s="12" t="s">
        <v>791</v>
      </c>
      <c r="C1410" s="13">
        <v>100</v>
      </c>
      <c r="D1410" s="12" t="s">
        <v>89</v>
      </c>
      <c r="E1410" s="12" t="s">
        <v>270</v>
      </c>
      <c r="F1410" s="15">
        <f>'[1]8. разд '!F212</f>
        <v>200000</v>
      </c>
      <c r="G1410" s="15">
        <f>'[1]8. разд '!G212</f>
        <v>0</v>
      </c>
      <c r="H1410" s="15">
        <f>'[1]8. разд '!H212</f>
        <v>0</v>
      </c>
      <c r="I1410" s="15">
        <f>'[1]8. разд '!I212</f>
        <v>0</v>
      </c>
      <c r="J1410" s="15">
        <f>'[1]8. разд '!J212</f>
        <v>200000</v>
      </c>
      <c r="K1410" s="15">
        <f>'[1]8. разд '!K212</f>
        <v>0</v>
      </c>
      <c r="L1410" s="16"/>
      <c r="M1410" s="16"/>
    </row>
    <row r="1411" spans="1:13" ht="24" x14ac:dyDescent="0.2">
      <c r="A1411" s="18" t="s">
        <v>211</v>
      </c>
      <c r="B1411" s="12" t="s">
        <v>793</v>
      </c>
      <c r="C1411" s="13"/>
      <c r="D1411" s="14"/>
      <c r="E1411" s="14"/>
      <c r="F1411" s="15">
        <f t="shared" ref="F1411:K1411" si="466">F1412+F1415+F1418</f>
        <v>7743736.9900000002</v>
      </c>
      <c r="G1411" s="15">
        <f t="shared" si="466"/>
        <v>0</v>
      </c>
      <c r="H1411" s="15">
        <f t="shared" si="466"/>
        <v>0</v>
      </c>
      <c r="I1411" s="15">
        <f t="shared" si="466"/>
        <v>0</v>
      </c>
      <c r="J1411" s="15">
        <f t="shared" si="466"/>
        <v>7743736.9900000002</v>
      </c>
      <c r="K1411" s="15">
        <f t="shared" si="466"/>
        <v>0</v>
      </c>
      <c r="L1411" s="16"/>
      <c r="M1411" s="16"/>
    </row>
    <row r="1412" spans="1:13" ht="36" x14ac:dyDescent="0.2">
      <c r="A1412" s="18" t="s">
        <v>36</v>
      </c>
      <c r="B1412" s="12" t="s">
        <v>793</v>
      </c>
      <c r="C1412" s="13">
        <v>100</v>
      </c>
      <c r="D1412" s="14"/>
      <c r="E1412" s="14"/>
      <c r="F1412" s="15">
        <f>F1413</f>
        <v>7509276.9900000002</v>
      </c>
      <c r="G1412" s="15">
        <f t="shared" ref="G1412:K1413" si="467">G1413</f>
        <v>0</v>
      </c>
      <c r="H1412" s="15">
        <f t="shared" si="467"/>
        <v>0</v>
      </c>
      <c r="I1412" s="15">
        <f t="shared" si="467"/>
        <v>0</v>
      </c>
      <c r="J1412" s="15">
        <f t="shared" si="467"/>
        <v>7509276.9900000002</v>
      </c>
      <c r="K1412" s="15">
        <f t="shared" si="467"/>
        <v>0</v>
      </c>
      <c r="L1412" s="16"/>
      <c r="M1412" s="16"/>
    </row>
    <row r="1413" spans="1:13" x14ac:dyDescent="0.2">
      <c r="A1413" s="20" t="s">
        <v>100</v>
      </c>
      <c r="B1413" s="12" t="s">
        <v>793</v>
      </c>
      <c r="C1413" s="13">
        <v>100</v>
      </c>
      <c r="D1413" s="12" t="s">
        <v>89</v>
      </c>
      <c r="E1413" s="12"/>
      <c r="F1413" s="15">
        <f>F1414</f>
        <v>7509276.9900000002</v>
      </c>
      <c r="G1413" s="15">
        <f t="shared" si="467"/>
        <v>0</v>
      </c>
      <c r="H1413" s="15">
        <f t="shared" si="467"/>
        <v>0</v>
      </c>
      <c r="I1413" s="15">
        <f t="shared" si="467"/>
        <v>0</v>
      </c>
      <c r="J1413" s="15">
        <f t="shared" si="467"/>
        <v>7509276.9900000002</v>
      </c>
      <c r="K1413" s="15">
        <f t="shared" si="467"/>
        <v>0</v>
      </c>
      <c r="L1413" s="16"/>
      <c r="M1413" s="16"/>
    </row>
    <row r="1414" spans="1:13" ht="24" x14ac:dyDescent="0.2">
      <c r="A1414" s="20" t="s">
        <v>792</v>
      </c>
      <c r="B1414" s="12" t="s">
        <v>793</v>
      </c>
      <c r="C1414" s="13">
        <v>100</v>
      </c>
      <c r="D1414" s="12" t="s">
        <v>89</v>
      </c>
      <c r="E1414" s="12" t="s">
        <v>270</v>
      </c>
      <c r="F1414" s="15">
        <f>'[1]8. разд '!F214</f>
        <v>7509276.9900000002</v>
      </c>
      <c r="G1414" s="15">
        <f>'[1]8. разд '!G214</f>
        <v>0</v>
      </c>
      <c r="H1414" s="15">
        <f>'[1]8. разд '!H214</f>
        <v>0</v>
      </c>
      <c r="I1414" s="15">
        <f>'[1]8. разд '!I214</f>
        <v>0</v>
      </c>
      <c r="J1414" s="15">
        <f>'[1]8. разд '!J214</f>
        <v>7509276.9900000002</v>
      </c>
      <c r="K1414" s="15">
        <f>'[1]8. разд '!K214</f>
        <v>0</v>
      </c>
      <c r="L1414" s="16"/>
      <c r="M1414" s="16"/>
    </row>
    <row r="1415" spans="1:13" ht="24" x14ac:dyDescent="0.2">
      <c r="A1415" s="18" t="s">
        <v>37</v>
      </c>
      <c r="B1415" s="12" t="s">
        <v>793</v>
      </c>
      <c r="C1415" s="13">
        <v>200</v>
      </c>
      <c r="D1415" s="14"/>
      <c r="E1415" s="14"/>
      <c r="F1415" s="15">
        <f>F1416</f>
        <v>217460</v>
      </c>
      <c r="G1415" s="15">
        <f t="shared" ref="G1415:K1416" si="468">G1416</f>
        <v>0</v>
      </c>
      <c r="H1415" s="15">
        <f t="shared" si="468"/>
        <v>0</v>
      </c>
      <c r="I1415" s="15">
        <f t="shared" si="468"/>
        <v>0</v>
      </c>
      <c r="J1415" s="15">
        <f t="shared" si="468"/>
        <v>217460</v>
      </c>
      <c r="K1415" s="15">
        <f t="shared" si="468"/>
        <v>0</v>
      </c>
      <c r="L1415" s="16"/>
      <c r="M1415" s="16"/>
    </row>
    <row r="1416" spans="1:13" x14ac:dyDescent="0.2">
      <c r="A1416" s="20" t="s">
        <v>100</v>
      </c>
      <c r="B1416" s="12" t="s">
        <v>793</v>
      </c>
      <c r="C1416" s="13">
        <v>200</v>
      </c>
      <c r="D1416" s="12" t="s">
        <v>89</v>
      </c>
      <c r="E1416" s="12"/>
      <c r="F1416" s="15">
        <f>F1417</f>
        <v>217460</v>
      </c>
      <c r="G1416" s="15">
        <f t="shared" si="468"/>
        <v>0</v>
      </c>
      <c r="H1416" s="15">
        <f t="shared" si="468"/>
        <v>0</v>
      </c>
      <c r="I1416" s="15">
        <f t="shared" si="468"/>
        <v>0</v>
      </c>
      <c r="J1416" s="15">
        <f t="shared" si="468"/>
        <v>217460</v>
      </c>
      <c r="K1416" s="15">
        <f t="shared" si="468"/>
        <v>0</v>
      </c>
      <c r="L1416" s="16"/>
      <c r="M1416" s="16"/>
    </row>
    <row r="1417" spans="1:13" ht="24" x14ac:dyDescent="0.2">
      <c r="A1417" s="20" t="s">
        <v>792</v>
      </c>
      <c r="B1417" s="12" t="s">
        <v>793</v>
      </c>
      <c r="C1417" s="13">
        <v>200</v>
      </c>
      <c r="D1417" s="12" t="s">
        <v>89</v>
      </c>
      <c r="E1417" s="12" t="s">
        <v>270</v>
      </c>
      <c r="F1417" s="15">
        <f>'[1]8. разд '!F215</f>
        <v>217460</v>
      </c>
      <c r="G1417" s="15">
        <f>'[1]8. разд '!G215</f>
        <v>0</v>
      </c>
      <c r="H1417" s="15">
        <f>'[1]8. разд '!H215</f>
        <v>0</v>
      </c>
      <c r="I1417" s="15">
        <f>'[1]8. разд '!I215</f>
        <v>0</v>
      </c>
      <c r="J1417" s="15">
        <f>'[1]8. разд '!J215</f>
        <v>217460</v>
      </c>
      <c r="K1417" s="15">
        <f>'[1]8. разд '!K215</f>
        <v>0</v>
      </c>
      <c r="L1417" s="16"/>
      <c r="M1417" s="16"/>
    </row>
    <row r="1418" spans="1:13" x14ac:dyDescent="0.2">
      <c r="A1418" s="18" t="s">
        <v>74</v>
      </c>
      <c r="B1418" s="12" t="s">
        <v>793</v>
      </c>
      <c r="C1418" s="13">
        <v>800</v>
      </c>
      <c r="D1418" s="14"/>
      <c r="E1418" s="14"/>
      <c r="F1418" s="15">
        <f>F1419</f>
        <v>17000</v>
      </c>
      <c r="G1418" s="15">
        <f t="shared" ref="G1418:K1419" si="469">G1419</f>
        <v>0</v>
      </c>
      <c r="H1418" s="15">
        <f t="shared" si="469"/>
        <v>0</v>
      </c>
      <c r="I1418" s="15">
        <f t="shared" si="469"/>
        <v>0</v>
      </c>
      <c r="J1418" s="15">
        <f t="shared" si="469"/>
        <v>17000</v>
      </c>
      <c r="K1418" s="15">
        <f t="shared" si="469"/>
        <v>0</v>
      </c>
      <c r="L1418" s="16"/>
      <c r="M1418" s="16"/>
    </row>
    <row r="1419" spans="1:13" x14ac:dyDescent="0.2">
      <c r="A1419" s="20" t="s">
        <v>100</v>
      </c>
      <c r="B1419" s="12" t="s">
        <v>793</v>
      </c>
      <c r="C1419" s="13">
        <v>800</v>
      </c>
      <c r="D1419" s="12" t="s">
        <v>89</v>
      </c>
      <c r="E1419" s="12"/>
      <c r="F1419" s="15">
        <f>F1420</f>
        <v>17000</v>
      </c>
      <c r="G1419" s="15">
        <f t="shared" si="469"/>
        <v>0</v>
      </c>
      <c r="H1419" s="15">
        <f t="shared" si="469"/>
        <v>0</v>
      </c>
      <c r="I1419" s="15">
        <f t="shared" si="469"/>
        <v>0</v>
      </c>
      <c r="J1419" s="15">
        <f t="shared" si="469"/>
        <v>17000</v>
      </c>
      <c r="K1419" s="15">
        <f t="shared" si="469"/>
        <v>0</v>
      </c>
      <c r="L1419" s="16"/>
      <c r="M1419" s="16"/>
    </row>
    <row r="1420" spans="1:13" ht="24" x14ac:dyDescent="0.2">
      <c r="A1420" s="20" t="s">
        <v>792</v>
      </c>
      <c r="B1420" s="12" t="s">
        <v>793</v>
      </c>
      <c r="C1420" s="13">
        <v>800</v>
      </c>
      <c r="D1420" s="12" t="s">
        <v>89</v>
      </c>
      <c r="E1420" s="12" t="s">
        <v>270</v>
      </c>
      <c r="F1420" s="15">
        <f>'[1]8. разд '!F216</f>
        <v>17000</v>
      </c>
      <c r="G1420" s="15">
        <f>'[1]8. разд '!G216</f>
        <v>0</v>
      </c>
      <c r="H1420" s="15">
        <f>'[1]8. разд '!H216</f>
        <v>0</v>
      </c>
      <c r="I1420" s="15">
        <f>'[1]8. разд '!I216</f>
        <v>0</v>
      </c>
      <c r="J1420" s="15">
        <f>'[1]8. разд '!J216</f>
        <v>17000</v>
      </c>
      <c r="K1420" s="15">
        <f>'[1]8. разд '!K216</f>
        <v>0</v>
      </c>
      <c r="L1420" s="16"/>
      <c r="M1420" s="16"/>
    </row>
    <row r="1421" spans="1:13" s="17" customFormat="1" ht="24" x14ac:dyDescent="0.2">
      <c r="A1421" s="18" t="s">
        <v>794</v>
      </c>
      <c r="B1421" s="12" t="s">
        <v>795</v>
      </c>
      <c r="C1421" s="13"/>
      <c r="D1421" s="14"/>
      <c r="E1421" s="14"/>
      <c r="F1421" s="15">
        <f t="shared" ref="F1421:K1421" si="470">F1422+F1450+F1426+F1430+F1434+F1438+F1442+F1446+F1454+F1458</f>
        <v>25817654.719999999</v>
      </c>
      <c r="G1421" s="15">
        <f t="shared" si="470"/>
        <v>93699.69</v>
      </c>
      <c r="H1421" s="15">
        <f t="shared" si="470"/>
        <v>0</v>
      </c>
      <c r="I1421" s="15">
        <f t="shared" si="470"/>
        <v>0</v>
      </c>
      <c r="J1421" s="15">
        <f t="shared" si="470"/>
        <v>25817654.719999999</v>
      </c>
      <c r="K1421" s="15">
        <f t="shared" si="470"/>
        <v>93699.69</v>
      </c>
      <c r="L1421" s="16"/>
      <c r="M1421" s="16"/>
    </row>
    <row r="1422" spans="1:13" ht="36" x14ac:dyDescent="0.2">
      <c r="A1422" s="18" t="s">
        <v>20</v>
      </c>
      <c r="B1422" s="12" t="s">
        <v>796</v>
      </c>
      <c r="C1422" s="13"/>
      <c r="D1422" s="14"/>
      <c r="E1422" s="14"/>
      <c r="F1422" s="15">
        <f t="shared" ref="F1422:K1423" si="471">F1423</f>
        <v>750000</v>
      </c>
      <c r="G1422" s="15">
        <f t="shared" si="471"/>
        <v>0</v>
      </c>
      <c r="H1422" s="15">
        <f t="shared" si="471"/>
        <v>0</v>
      </c>
      <c r="I1422" s="15">
        <f t="shared" si="471"/>
        <v>0</v>
      </c>
      <c r="J1422" s="15">
        <f t="shared" si="471"/>
        <v>750000</v>
      </c>
      <c r="K1422" s="15">
        <f t="shared" si="471"/>
        <v>0</v>
      </c>
      <c r="L1422" s="16"/>
      <c r="M1422" s="16"/>
    </row>
    <row r="1423" spans="1:13" ht="24" x14ac:dyDescent="0.2">
      <c r="A1423" s="18" t="s">
        <v>22</v>
      </c>
      <c r="B1423" s="12" t="s">
        <v>796</v>
      </c>
      <c r="C1423" s="13">
        <v>600</v>
      </c>
      <c r="D1423" s="14"/>
      <c r="E1423" s="14"/>
      <c r="F1423" s="15">
        <f>F1424</f>
        <v>750000</v>
      </c>
      <c r="G1423" s="15">
        <f t="shared" si="471"/>
        <v>0</v>
      </c>
      <c r="H1423" s="15">
        <f t="shared" si="471"/>
        <v>0</v>
      </c>
      <c r="I1423" s="15">
        <f t="shared" si="471"/>
        <v>0</v>
      </c>
      <c r="J1423" s="15">
        <f t="shared" si="471"/>
        <v>750000</v>
      </c>
      <c r="K1423" s="15">
        <f t="shared" si="471"/>
        <v>0</v>
      </c>
      <c r="L1423" s="16"/>
      <c r="M1423" s="16"/>
    </row>
    <row r="1424" spans="1:13" x14ac:dyDescent="0.2">
      <c r="A1424" s="18" t="s">
        <v>116</v>
      </c>
      <c r="B1424" s="12" t="s">
        <v>796</v>
      </c>
      <c r="C1424" s="13">
        <v>600</v>
      </c>
      <c r="D1424" s="14" t="s">
        <v>117</v>
      </c>
      <c r="E1424" s="14"/>
      <c r="F1424" s="15">
        <f t="shared" ref="F1424:K1424" si="472">F1425</f>
        <v>750000</v>
      </c>
      <c r="G1424" s="15">
        <f t="shared" si="472"/>
        <v>0</v>
      </c>
      <c r="H1424" s="15">
        <f t="shared" si="472"/>
        <v>0</v>
      </c>
      <c r="I1424" s="15">
        <f t="shared" si="472"/>
        <v>0</v>
      </c>
      <c r="J1424" s="15">
        <f t="shared" si="472"/>
        <v>750000</v>
      </c>
      <c r="K1424" s="15">
        <f t="shared" si="472"/>
        <v>0</v>
      </c>
      <c r="L1424" s="16"/>
      <c r="M1424" s="16"/>
    </row>
    <row r="1425" spans="1:13" x14ac:dyDescent="0.2">
      <c r="A1425" s="18" t="s">
        <v>236</v>
      </c>
      <c r="B1425" s="12" t="s">
        <v>796</v>
      </c>
      <c r="C1425" s="13">
        <v>600</v>
      </c>
      <c r="D1425" s="14" t="s">
        <v>117</v>
      </c>
      <c r="E1425" s="14" t="s">
        <v>79</v>
      </c>
      <c r="F1425" s="15">
        <f>'[1]8. разд '!F305</f>
        <v>750000</v>
      </c>
      <c r="G1425" s="15">
        <f>'[1]8. разд '!G305</f>
        <v>0</v>
      </c>
      <c r="H1425" s="15">
        <f>'[1]8. разд '!H305</f>
        <v>0</v>
      </c>
      <c r="I1425" s="15">
        <f>'[1]8. разд '!I305</f>
        <v>0</v>
      </c>
      <c r="J1425" s="15">
        <f>'[1]8. разд '!J305</f>
        <v>750000</v>
      </c>
      <c r="K1425" s="15">
        <f>'[1]8. разд '!K305</f>
        <v>0</v>
      </c>
      <c r="L1425" s="16"/>
      <c r="M1425" s="16"/>
    </row>
    <row r="1426" spans="1:13" ht="36" x14ac:dyDescent="0.2">
      <c r="A1426" s="18" t="s">
        <v>437</v>
      </c>
      <c r="B1426" s="12" t="s">
        <v>797</v>
      </c>
      <c r="C1426" s="13"/>
      <c r="D1426" s="14"/>
      <c r="E1426" s="14"/>
      <c r="F1426" s="15">
        <f>F1427</f>
        <v>93699.69</v>
      </c>
      <c r="G1426" s="15">
        <f t="shared" ref="G1426:K1427" si="473">G1427</f>
        <v>93699.69</v>
      </c>
      <c r="H1426" s="15">
        <f t="shared" si="473"/>
        <v>0</v>
      </c>
      <c r="I1426" s="15">
        <f t="shared" si="473"/>
        <v>0</v>
      </c>
      <c r="J1426" s="15">
        <f t="shared" si="473"/>
        <v>93699.69</v>
      </c>
      <c r="K1426" s="15">
        <f t="shared" si="473"/>
        <v>93699.69</v>
      </c>
      <c r="L1426" s="16"/>
      <c r="M1426" s="16"/>
    </row>
    <row r="1427" spans="1:13" ht="24" x14ac:dyDescent="0.2">
      <c r="A1427" s="18" t="s">
        <v>22</v>
      </c>
      <c r="B1427" s="12" t="s">
        <v>797</v>
      </c>
      <c r="C1427" s="13">
        <v>600</v>
      </c>
      <c r="D1427" s="14"/>
      <c r="E1427" s="14"/>
      <c r="F1427" s="15">
        <f>F1428</f>
        <v>93699.69</v>
      </c>
      <c r="G1427" s="15">
        <f t="shared" si="473"/>
        <v>93699.69</v>
      </c>
      <c r="H1427" s="15">
        <f t="shared" si="473"/>
        <v>0</v>
      </c>
      <c r="I1427" s="15">
        <f t="shared" si="473"/>
        <v>0</v>
      </c>
      <c r="J1427" s="15">
        <f t="shared" si="473"/>
        <v>93699.69</v>
      </c>
      <c r="K1427" s="15">
        <f t="shared" si="473"/>
        <v>93699.69</v>
      </c>
      <c r="L1427" s="16"/>
      <c r="M1427" s="16"/>
    </row>
    <row r="1428" spans="1:13" x14ac:dyDescent="0.2">
      <c r="A1428" s="18" t="s">
        <v>116</v>
      </c>
      <c r="B1428" s="12" t="s">
        <v>797</v>
      </c>
      <c r="C1428" s="12" t="s">
        <v>87</v>
      </c>
      <c r="D1428" s="14" t="s">
        <v>117</v>
      </c>
      <c r="E1428" s="14"/>
      <c r="F1428" s="15">
        <f t="shared" ref="F1428:K1428" si="474">F1429</f>
        <v>93699.69</v>
      </c>
      <c r="G1428" s="15">
        <f t="shared" si="474"/>
        <v>93699.69</v>
      </c>
      <c r="H1428" s="15">
        <f t="shared" si="474"/>
        <v>0</v>
      </c>
      <c r="I1428" s="15">
        <f t="shared" si="474"/>
        <v>0</v>
      </c>
      <c r="J1428" s="15">
        <f t="shared" si="474"/>
        <v>93699.69</v>
      </c>
      <c r="K1428" s="15">
        <f t="shared" si="474"/>
        <v>93699.69</v>
      </c>
      <c r="L1428" s="16"/>
      <c r="M1428" s="16"/>
    </row>
    <row r="1429" spans="1:13" x14ac:dyDescent="0.2">
      <c r="A1429" s="18" t="s">
        <v>236</v>
      </c>
      <c r="B1429" s="12" t="s">
        <v>797</v>
      </c>
      <c r="C1429" s="12" t="s">
        <v>87</v>
      </c>
      <c r="D1429" s="14" t="s">
        <v>117</v>
      </c>
      <c r="E1429" s="14" t="s">
        <v>79</v>
      </c>
      <c r="F1429" s="15">
        <f>'[1]8. разд '!F306</f>
        <v>93699.69</v>
      </c>
      <c r="G1429" s="15">
        <f>'[1]8. разд '!G306</f>
        <v>93699.69</v>
      </c>
      <c r="H1429" s="15">
        <f>'[1]8. разд '!H306</f>
        <v>0</v>
      </c>
      <c r="I1429" s="15">
        <f>'[1]8. разд '!I306</f>
        <v>0</v>
      </c>
      <c r="J1429" s="15">
        <f>'[1]8. разд '!J306</f>
        <v>93699.69</v>
      </c>
      <c r="K1429" s="15">
        <f>'[1]8. разд '!K306</f>
        <v>93699.69</v>
      </c>
      <c r="L1429" s="16"/>
      <c r="M1429" s="16"/>
    </row>
    <row r="1430" spans="1:13" ht="24" x14ac:dyDescent="0.2">
      <c r="A1430" s="18" t="s">
        <v>448</v>
      </c>
      <c r="B1430" s="12" t="s">
        <v>798</v>
      </c>
      <c r="C1430" s="12"/>
      <c r="D1430" s="14"/>
      <c r="E1430" s="14"/>
      <c r="F1430" s="15">
        <f>F1431</f>
        <v>19464.189999999999</v>
      </c>
      <c r="G1430" s="15">
        <f t="shared" ref="G1430:K1431" si="475">G1431</f>
        <v>0</v>
      </c>
      <c r="H1430" s="15">
        <f t="shared" si="475"/>
        <v>0</v>
      </c>
      <c r="I1430" s="15">
        <f t="shared" si="475"/>
        <v>0</v>
      </c>
      <c r="J1430" s="15">
        <f t="shared" si="475"/>
        <v>19464.189999999999</v>
      </c>
      <c r="K1430" s="15">
        <f t="shared" si="475"/>
        <v>0</v>
      </c>
      <c r="L1430" s="16"/>
      <c r="M1430" s="16"/>
    </row>
    <row r="1431" spans="1:13" ht="24" x14ac:dyDescent="0.2">
      <c r="A1431" s="18" t="s">
        <v>22</v>
      </c>
      <c r="B1431" s="12" t="s">
        <v>798</v>
      </c>
      <c r="C1431" s="13">
        <v>600</v>
      </c>
      <c r="D1431" s="14"/>
      <c r="E1431" s="14"/>
      <c r="F1431" s="15">
        <f>F1432</f>
        <v>19464.189999999999</v>
      </c>
      <c r="G1431" s="15">
        <f t="shared" si="475"/>
        <v>0</v>
      </c>
      <c r="H1431" s="15">
        <f t="shared" si="475"/>
        <v>0</v>
      </c>
      <c r="I1431" s="15">
        <f t="shared" si="475"/>
        <v>0</v>
      </c>
      <c r="J1431" s="15">
        <f t="shared" si="475"/>
        <v>19464.189999999999</v>
      </c>
      <c r="K1431" s="15">
        <f t="shared" si="475"/>
        <v>0</v>
      </c>
      <c r="L1431" s="16"/>
      <c r="M1431" s="16"/>
    </row>
    <row r="1432" spans="1:13" x14ac:dyDescent="0.2">
      <c r="A1432" s="18" t="s">
        <v>116</v>
      </c>
      <c r="B1432" s="12" t="s">
        <v>798</v>
      </c>
      <c r="C1432" s="12" t="s">
        <v>87</v>
      </c>
      <c r="D1432" s="14" t="s">
        <v>117</v>
      </c>
      <c r="E1432" s="14"/>
      <c r="F1432" s="15">
        <f t="shared" ref="F1432:K1432" si="476">F1433</f>
        <v>19464.189999999999</v>
      </c>
      <c r="G1432" s="15">
        <f t="shared" si="476"/>
        <v>0</v>
      </c>
      <c r="H1432" s="15">
        <f t="shared" si="476"/>
        <v>0</v>
      </c>
      <c r="I1432" s="15">
        <f t="shared" si="476"/>
        <v>0</v>
      </c>
      <c r="J1432" s="15">
        <f t="shared" si="476"/>
        <v>19464.189999999999</v>
      </c>
      <c r="K1432" s="15">
        <f t="shared" si="476"/>
        <v>0</v>
      </c>
      <c r="L1432" s="16"/>
      <c r="M1432" s="16"/>
    </row>
    <row r="1433" spans="1:13" x14ac:dyDescent="0.2">
      <c r="A1433" s="18" t="s">
        <v>236</v>
      </c>
      <c r="B1433" s="12" t="s">
        <v>798</v>
      </c>
      <c r="C1433" s="12" t="s">
        <v>87</v>
      </c>
      <c r="D1433" s="14" t="s">
        <v>117</v>
      </c>
      <c r="E1433" s="14" t="s">
        <v>79</v>
      </c>
      <c r="F1433" s="15">
        <f>'[1]8. разд '!F309</f>
        <v>19464.189999999999</v>
      </c>
      <c r="G1433" s="15">
        <f>'[1]8. разд '!G309</f>
        <v>0</v>
      </c>
      <c r="H1433" s="15">
        <f>'[1]8. разд '!H309</f>
        <v>0</v>
      </c>
      <c r="I1433" s="15">
        <f>'[1]8. разд '!I309</f>
        <v>0</v>
      </c>
      <c r="J1433" s="15">
        <f>'[1]8. разд '!J309</f>
        <v>19464.189999999999</v>
      </c>
      <c r="K1433" s="15">
        <f>'[1]8. разд '!K309</f>
        <v>0</v>
      </c>
      <c r="L1433" s="16"/>
      <c r="M1433" s="16"/>
    </row>
    <row r="1434" spans="1:13" ht="24" x14ac:dyDescent="0.2">
      <c r="A1434" s="19" t="s">
        <v>26</v>
      </c>
      <c r="B1434" s="12" t="s">
        <v>799</v>
      </c>
      <c r="C1434" s="13"/>
      <c r="D1434" s="14"/>
      <c r="E1434" s="14"/>
      <c r="F1434" s="15">
        <f>F1435</f>
        <v>21839550.989999998</v>
      </c>
      <c r="G1434" s="15">
        <f t="shared" ref="G1434:K1436" si="477">G1435</f>
        <v>0</v>
      </c>
      <c r="H1434" s="15">
        <f t="shared" si="477"/>
        <v>0</v>
      </c>
      <c r="I1434" s="15">
        <f t="shared" si="477"/>
        <v>0</v>
      </c>
      <c r="J1434" s="15">
        <f t="shared" si="477"/>
        <v>21839550.989999998</v>
      </c>
      <c r="K1434" s="15">
        <f t="shared" si="477"/>
        <v>0</v>
      </c>
      <c r="L1434" s="16"/>
      <c r="M1434" s="16"/>
    </row>
    <row r="1435" spans="1:13" ht="24" x14ac:dyDescent="0.2">
      <c r="A1435" s="18" t="s">
        <v>22</v>
      </c>
      <c r="B1435" s="12" t="s">
        <v>799</v>
      </c>
      <c r="C1435" s="13">
        <v>600</v>
      </c>
      <c r="D1435" s="14"/>
      <c r="E1435" s="14"/>
      <c r="F1435" s="15">
        <f>F1436</f>
        <v>21839550.989999998</v>
      </c>
      <c r="G1435" s="15">
        <f t="shared" si="477"/>
        <v>0</v>
      </c>
      <c r="H1435" s="15">
        <f t="shared" si="477"/>
        <v>0</v>
      </c>
      <c r="I1435" s="15">
        <f t="shared" si="477"/>
        <v>0</v>
      </c>
      <c r="J1435" s="15">
        <f t="shared" si="477"/>
        <v>21839550.989999998</v>
      </c>
      <c r="K1435" s="15">
        <f t="shared" si="477"/>
        <v>0</v>
      </c>
      <c r="L1435" s="16"/>
      <c r="M1435" s="16"/>
    </row>
    <row r="1436" spans="1:13" x14ac:dyDescent="0.2">
      <c r="A1436" s="18" t="s">
        <v>116</v>
      </c>
      <c r="B1436" s="12" t="s">
        <v>799</v>
      </c>
      <c r="C1436" s="13">
        <v>600</v>
      </c>
      <c r="D1436" s="14" t="s">
        <v>117</v>
      </c>
      <c r="E1436" s="14"/>
      <c r="F1436" s="15">
        <f>F1437</f>
        <v>21839550.989999998</v>
      </c>
      <c r="G1436" s="15">
        <f t="shared" si="477"/>
        <v>0</v>
      </c>
      <c r="H1436" s="15">
        <f t="shared" si="477"/>
        <v>0</v>
      </c>
      <c r="I1436" s="15">
        <f t="shared" si="477"/>
        <v>0</v>
      </c>
      <c r="J1436" s="15">
        <f t="shared" si="477"/>
        <v>21839550.989999998</v>
      </c>
      <c r="K1436" s="15">
        <f t="shared" si="477"/>
        <v>0</v>
      </c>
      <c r="L1436" s="16"/>
      <c r="M1436" s="16"/>
    </row>
    <row r="1437" spans="1:13" x14ac:dyDescent="0.2">
      <c r="A1437" s="18" t="s">
        <v>236</v>
      </c>
      <c r="B1437" s="12" t="s">
        <v>799</v>
      </c>
      <c r="C1437" s="13">
        <v>600</v>
      </c>
      <c r="D1437" s="14" t="s">
        <v>117</v>
      </c>
      <c r="E1437" s="14" t="s">
        <v>79</v>
      </c>
      <c r="F1437" s="15">
        <f>'[1]8. разд '!F311</f>
        <v>21839550.989999998</v>
      </c>
      <c r="G1437" s="15">
        <f>'[1]8. разд '!G311</f>
        <v>0</v>
      </c>
      <c r="H1437" s="15">
        <f>'[1]8. разд '!H311</f>
        <v>0</v>
      </c>
      <c r="I1437" s="15">
        <f>'[1]8. разд '!I311</f>
        <v>0</v>
      </c>
      <c r="J1437" s="15">
        <f>'[1]8. разд '!J311</f>
        <v>21839550.989999998</v>
      </c>
      <c r="K1437" s="15">
        <f>'[1]8. разд '!K311</f>
        <v>0</v>
      </c>
      <c r="L1437" s="16"/>
      <c r="M1437" s="16"/>
    </row>
    <row r="1438" spans="1:13" ht="24" x14ac:dyDescent="0.2">
      <c r="A1438" s="19" t="s">
        <v>28</v>
      </c>
      <c r="B1438" s="12" t="s">
        <v>800</v>
      </c>
      <c r="C1438" s="13"/>
      <c r="D1438" s="14"/>
      <c r="E1438" s="14"/>
      <c r="F1438" s="15">
        <f>F1439</f>
        <v>314397</v>
      </c>
      <c r="G1438" s="15">
        <f t="shared" ref="G1438:K1440" si="478">G1439</f>
        <v>0</v>
      </c>
      <c r="H1438" s="15">
        <f t="shared" si="478"/>
        <v>0</v>
      </c>
      <c r="I1438" s="15">
        <f t="shared" si="478"/>
        <v>0</v>
      </c>
      <c r="J1438" s="15">
        <f t="shared" si="478"/>
        <v>314397</v>
      </c>
      <c r="K1438" s="15">
        <f t="shared" si="478"/>
        <v>0</v>
      </c>
      <c r="L1438" s="16"/>
      <c r="M1438" s="16"/>
    </row>
    <row r="1439" spans="1:13" ht="24" x14ac:dyDescent="0.2">
      <c r="A1439" s="18" t="s">
        <v>22</v>
      </c>
      <c r="B1439" s="12" t="s">
        <v>800</v>
      </c>
      <c r="C1439" s="13">
        <v>600</v>
      </c>
      <c r="D1439" s="14"/>
      <c r="E1439" s="14"/>
      <c r="F1439" s="15">
        <f>F1440</f>
        <v>314397</v>
      </c>
      <c r="G1439" s="15">
        <f t="shared" si="478"/>
        <v>0</v>
      </c>
      <c r="H1439" s="15">
        <f t="shared" si="478"/>
        <v>0</v>
      </c>
      <c r="I1439" s="15">
        <f t="shared" si="478"/>
        <v>0</v>
      </c>
      <c r="J1439" s="15">
        <f t="shared" si="478"/>
        <v>314397</v>
      </c>
      <c r="K1439" s="15">
        <f t="shared" si="478"/>
        <v>0</v>
      </c>
      <c r="L1439" s="16"/>
      <c r="M1439" s="16"/>
    </row>
    <row r="1440" spans="1:13" x14ac:dyDescent="0.2">
      <c r="A1440" s="18" t="s">
        <v>116</v>
      </c>
      <c r="B1440" s="12" t="s">
        <v>800</v>
      </c>
      <c r="C1440" s="13">
        <v>600</v>
      </c>
      <c r="D1440" s="14" t="s">
        <v>117</v>
      </c>
      <c r="E1440" s="14"/>
      <c r="F1440" s="15">
        <f>F1441</f>
        <v>314397</v>
      </c>
      <c r="G1440" s="15">
        <f t="shared" si="478"/>
        <v>0</v>
      </c>
      <c r="H1440" s="15">
        <f t="shared" si="478"/>
        <v>0</v>
      </c>
      <c r="I1440" s="15">
        <f t="shared" si="478"/>
        <v>0</v>
      </c>
      <c r="J1440" s="15">
        <f t="shared" si="478"/>
        <v>314397</v>
      </c>
      <c r="K1440" s="15">
        <f t="shared" si="478"/>
        <v>0</v>
      </c>
      <c r="L1440" s="16"/>
      <c r="M1440" s="16"/>
    </row>
    <row r="1441" spans="1:13" x14ac:dyDescent="0.2">
      <c r="A1441" s="18" t="s">
        <v>236</v>
      </c>
      <c r="B1441" s="12" t="s">
        <v>800</v>
      </c>
      <c r="C1441" s="13">
        <v>600</v>
      </c>
      <c r="D1441" s="14" t="s">
        <v>117</v>
      </c>
      <c r="E1441" s="14" t="s">
        <v>79</v>
      </c>
      <c r="F1441" s="15">
        <f>'[1]8. разд '!F313</f>
        <v>314397</v>
      </c>
      <c r="G1441" s="15">
        <f>'[1]8. разд '!G313</f>
        <v>0</v>
      </c>
      <c r="H1441" s="15">
        <f>'[1]8. разд '!H313</f>
        <v>0</v>
      </c>
      <c r="I1441" s="15">
        <f>'[1]8. разд '!I313</f>
        <v>0</v>
      </c>
      <c r="J1441" s="15">
        <f>'[1]8. разд '!J313</f>
        <v>314397</v>
      </c>
      <c r="K1441" s="15">
        <f>'[1]8. разд '!K313</f>
        <v>0</v>
      </c>
      <c r="L1441" s="16"/>
      <c r="M1441" s="16"/>
    </row>
    <row r="1442" spans="1:13" ht="24" x14ac:dyDescent="0.2">
      <c r="A1442" s="19" t="s">
        <v>30</v>
      </c>
      <c r="B1442" s="12" t="s">
        <v>801</v>
      </c>
      <c r="C1442" s="13"/>
      <c r="D1442" s="14"/>
      <c r="E1442" s="14"/>
      <c r="F1442" s="15">
        <f>F1443</f>
        <v>1449754.67</v>
      </c>
      <c r="G1442" s="15">
        <f t="shared" ref="G1442:K1444" si="479">G1443</f>
        <v>0</v>
      </c>
      <c r="H1442" s="15">
        <f t="shared" si="479"/>
        <v>0</v>
      </c>
      <c r="I1442" s="15">
        <f t="shared" si="479"/>
        <v>0</v>
      </c>
      <c r="J1442" s="15">
        <f t="shared" si="479"/>
        <v>1449754.67</v>
      </c>
      <c r="K1442" s="15">
        <f t="shared" si="479"/>
        <v>0</v>
      </c>
      <c r="L1442" s="16"/>
      <c r="M1442" s="16"/>
    </row>
    <row r="1443" spans="1:13" ht="24" x14ac:dyDescent="0.2">
      <c r="A1443" s="18" t="s">
        <v>22</v>
      </c>
      <c r="B1443" s="12" t="s">
        <v>801</v>
      </c>
      <c r="C1443" s="13">
        <v>600</v>
      </c>
      <c r="D1443" s="14"/>
      <c r="E1443" s="14"/>
      <c r="F1443" s="15">
        <f>F1444</f>
        <v>1449754.67</v>
      </c>
      <c r="G1443" s="15">
        <f t="shared" si="479"/>
        <v>0</v>
      </c>
      <c r="H1443" s="15">
        <f t="shared" si="479"/>
        <v>0</v>
      </c>
      <c r="I1443" s="15">
        <f t="shared" si="479"/>
        <v>0</v>
      </c>
      <c r="J1443" s="15">
        <f t="shared" si="479"/>
        <v>1449754.67</v>
      </c>
      <c r="K1443" s="15">
        <f t="shared" si="479"/>
        <v>0</v>
      </c>
      <c r="L1443" s="16"/>
      <c r="M1443" s="16"/>
    </row>
    <row r="1444" spans="1:13" x14ac:dyDescent="0.2">
      <c r="A1444" s="18" t="s">
        <v>116</v>
      </c>
      <c r="B1444" s="12" t="s">
        <v>801</v>
      </c>
      <c r="C1444" s="13">
        <v>600</v>
      </c>
      <c r="D1444" s="14" t="s">
        <v>117</v>
      </c>
      <c r="E1444" s="14"/>
      <c r="F1444" s="15">
        <f>F1445</f>
        <v>1449754.67</v>
      </c>
      <c r="G1444" s="15">
        <f t="shared" si="479"/>
        <v>0</v>
      </c>
      <c r="H1444" s="15">
        <f t="shared" si="479"/>
        <v>0</v>
      </c>
      <c r="I1444" s="15">
        <f t="shared" si="479"/>
        <v>0</v>
      </c>
      <c r="J1444" s="15">
        <f t="shared" si="479"/>
        <v>1449754.67</v>
      </c>
      <c r="K1444" s="15">
        <f t="shared" si="479"/>
        <v>0</v>
      </c>
      <c r="L1444" s="16"/>
      <c r="M1444" s="16"/>
    </row>
    <row r="1445" spans="1:13" x14ac:dyDescent="0.2">
      <c r="A1445" s="18" t="s">
        <v>236</v>
      </c>
      <c r="B1445" s="12" t="s">
        <v>801</v>
      </c>
      <c r="C1445" s="13">
        <v>600</v>
      </c>
      <c r="D1445" s="14" t="s">
        <v>117</v>
      </c>
      <c r="E1445" s="14" t="s">
        <v>79</v>
      </c>
      <c r="F1445" s="15">
        <f>'[1]8. разд '!F315</f>
        <v>1449754.67</v>
      </c>
      <c r="G1445" s="15">
        <f>'[1]8. разд '!G315</f>
        <v>0</v>
      </c>
      <c r="H1445" s="15">
        <f>'[1]8. разд '!H315</f>
        <v>0</v>
      </c>
      <c r="I1445" s="15">
        <f>'[1]8. разд '!I315</f>
        <v>0</v>
      </c>
      <c r="J1445" s="15">
        <f>'[1]8. разд '!J315</f>
        <v>1449754.67</v>
      </c>
      <c r="K1445" s="15">
        <f>'[1]8. разд '!K315</f>
        <v>0</v>
      </c>
      <c r="L1445" s="16"/>
      <c r="M1445" s="16"/>
    </row>
    <row r="1446" spans="1:13" ht="24" x14ac:dyDescent="0.2">
      <c r="A1446" s="19" t="s">
        <v>32</v>
      </c>
      <c r="B1446" s="12" t="s">
        <v>802</v>
      </c>
      <c r="C1446" s="13"/>
      <c r="D1446" s="14"/>
      <c r="E1446" s="14"/>
      <c r="F1446" s="15">
        <f>F1447</f>
        <v>1350788.18</v>
      </c>
      <c r="G1446" s="15">
        <f t="shared" ref="G1446:K1448" si="480">G1447</f>
        <v>0</v>
      </c>
      <c r="H1446" s="15">
        <f t="shared" si="480"/>
        <v>0</v>
      </c>
      <c r="I1446" s="15">
        <f t="shared" si="480"/>
        <v>0</v>
      </c>
      <c r="J1446" s="15">
        <f t="shared" si="480"/>
        <v>1350788.18</v>
      </c>
      <c r="K1446" s="15">
        <f t="shared" si="480"/>
        <v>0</v>
      </c>
      <c r="L1446" s="16"/>
      <c r="M1446" s="16"/>
    </row>
    <row r="1447" spans="1:13" ht="24" x14ac:dyDescent="0.2">
      <c r="A1447" s="18" t="s">
        <v>22</v>
      </c>
      <c r="B1447" s="12" t="s">
        <v>802</v>
      </c>
      <c r="C1447" s="13">
        <v>600</v>
      </c>
      <c r="D1447" s="14"/>
      <c r="E1447" s="14"/>
      <c r="F1447" s="15">
        <f>F1448</f>
        <v>1350788.18</v>
      </c>
      <c r="G1447" s="15">
        <f t="shared" si="480"/>
        <v>0</v>
      </c>
      <c r="H1447" s="15">
        <f t="shared" si="480"/>
        <v>0</v>
      </c>
      <c r="I1447" s="15">
        <f t="shared" si="480"/>
        <v>0</v>
      </c>
      <c r="J1447" s="15">
        <f t="shared" si="480"/>
        <v>1350788.18</v>
      </c>
      <c r="K1447" s="15">
        <f t="shared" si="480"/>
        <v>0</v>
      </c>
      <c r="L1447" s="16"/>
      <c r="M1447" s="16"/>
    </row>
    <row r="1448" spans="1:13" x14ac:dyDescent="0.2">
      <c r="A1448" s="18" t="s">
        <v>116</v>
      </c>
      <c r="B1448" s="12" t="s">
        <v>802</v>
      </c>
      <c r="C1448" s="13">
        <v>600</v>
      </c>
      <c r="D1448" s="14" t="s">
        <v>117</v>
      </c>
      <c r="E1448" s="14"/>
      <c r="F1448" s="15">
        <f>F1449</f>
        <v>1350788.18</v>
      </c>
      <c r="G1448" s="15">
        <f t="shared" si="480"/>
        <v>0</v>
      </c>
      <c r="H1448" s="15">
        <f t="shared" si="480"/>
        <v>0</v>
      </c>
      <c r="I1448" s="15">
        <f t="shared" si="480"/>
        <v>0</v>
      </c>
      <c r="J1448" s="15">
        <f t="shared" si="480"/>
        <v>1350788.18</v>
      </c>
      <c r="K1448" s="15">
        <f t="shared" si="480"/>
        <v>0</v>
      </c>
      <c r="L1448" s="16"/>
      <c r="M1448" s="16"/>
    </row>
    <row r="1449" spans="1:13" x14ac:dyDescent="0.2">
      <c r="A1449" s="18" t="s">
        <v>236</v>
      </c>
      <c r="B1449" s="12" t="s">
        <v>802</v>
      </c>
      <c r="C1449" s="13">
        <v>600</v>
      </c>
      <c r="D1449" s="14" t="s">
        <v>117</v>
      </c>
      <c r="E1449" s="14" t="s">
        <v>79</v>
      </c>
      <c r="F1449" s="15">
        <f>'[1]8. разд '!F317</f>
        <v>1350788.18</v>
      </c>
      <c r="G1449" s="15">
        <f>'[1]8. разд '!G317</f>
        <v>0</v>
      </c>
      <c r="H1449" s="15">
        <f>'[1]8. разд '!H317</f>
        <v>0</v>
      </c>
      <c r="I1449" s="15">
        <f>'[1]8. разд '!I317</f>
        <v>0</v>
      </c>
      <c r="J1449" s="15">
        <f>'[1]8. разд '!J317</f>
        <v>1350788.18</v>
      </c>
      <c r="K1449" s="15">
        <f>'[1]8. разд '!K317</f>
        <v>0</v>
      </c>
      <c r="L1449" s="16"/>
      <c r="M1449" s="16"/>
    </row>
    <row r="1450" spans="1:13" hidden="1" x14ac:dyDescent="0.2">
      <c r="A1450" s="18" t="s">
        <v>592</v>
      </c>
      <c r="B1450" s="12" t="s">
        <v>803</v>
      </c>
      <c r="C1450" s="13"/>
      <c r="D1450" s="14"/>
      <c r="E1450" s="14"/>
      <c r="F1450" s="15">
        <f t="shared" ref="F1450:K1451" si="481">F1451</f>
        <v>0</v>
      </c>
      <c r="G1450" s="15">
        <f t="shared" si="481"/>
        <v>0</v>
      </c>
      <c r="H1450" s="15">
        <f t="shared" si="481"/>
        <v>0</v>
      </c>
      <c r="I1450" s="15">
        <f t="shared" si="481"/>
        <v>0</v>
      </c>
      <c r="J1450" s="15">
        <f t="shared" si="481"/>
        <v>0</v>
      </c>
      <c r="K1450" s="15">
        <f t="shared" si="481"/>
        <v>0</v>
      </c>
      <c r="L1450" s="16"/>
      <c r="M1450" s="16"/>
    </row>
    <row r="1451" spans="1:13" ht="24" hidden="1" x14ac:dyDescent="0.2">
      <c r="A1451" s="18" t="s">
        <v>22</v>
      </c>
      <c r="B1451" s="12" t="s">
        <v>803</v>
      </c>
      <c r="C1451" s="13">
        <v>600</v>
      </c>
      <c r="D1451" s="14"/>
      <c r="E1451" s="14"/>
      <c r="F1451" s="15">
        <f>F1452</f>
        <v>0</v>
      </c>
      <c r="G1451" s="15">
        <f t="shared" si="481"/>
        <v>0</v>
      </c>
      <c r="H1451" s="15">
        <f t="shared" si="481"/>
        <v>0</v>
      </c>
      <c r="I1451" s="15">
        <f t="shared" si="481"/>
        <v>0</v>
      </c>
      <c r="J1451" s="15">
        <f t="shared" si="481"/>
        <v>0</v>
      </c>
      <c r="K1451" s="15">
        <f t="shared" si="481"/>
        <v>0</v>
      </c>
      <c r="L1451" s="16"/>
      <c r="M1451" s="16"/>
    </row>
    <row r="1452" spans="1:13" hidden="1" x14ac:dyDescent="0.2">
      <c r="A1452" s="18" t="s">
        <v>116</v>
      </c>
      <c r="B1452" s="12" t="s">
        <v>803</v>
      </c>
      <c r="C1452" s="13">
        <v>600</v>
      </c>
      <c r="D1452" s="14" t="s">
        <v>117</v>
      </c>
      <c r="E1452" s="14"/>
      <c r="F1452" s="15">
        <f t="shared" ref="F1452:K1452" si="482">F1453</f>
        <v>0</v>
      </c>
      <c r="G1452" s="15">
        <f t="shared" si="482"/>
        <v>0</v>
      </c>
      <c r="H1452" s="15">
        <f t="shared" si="482"/>
        <v>0</v>
      </c>
      <c r="I1452" s="15">
        <f t="shared" si="482"/>
        <v>0</v>
      </c>
      <c r="J1452" s="15">
        <f t="shared" si="482"/>
        <v>0</v>
      </c>
      <c r="K1452" s="15">
        <f t="shared" si="482"/>
        <v>0</v>
      </c>
      <c r="L1452" s="16"/>
      <c r="M1452" s="16"/>
    </row>
    <row r="1453" spans="1:13" hidden="1" x14ac:dyDescent="0.2">
      <c r="A1453" s="18" t="s">
        <v>236</v>
      </c>
      <c r="B1453" s="12" t="s">
        <v>803</v>
      </c>
      <c r="C1453" s="13">
        <v>600</v>
      </c>
      <c r="D1453" s="14" t="s">
        <v>117</v>
      </c>
      <c r="E1453" s="14" t="s">
        <v>79</v>
      </c>
      <c r="F1453" s="15">
        <f>'[1]8. разд '!F319</f>
        <v>0</v>
      </c>
      <c r="G1453" s="15">
        <f>'[1]8. разд '!G319</f>
        <v>0</v>
      </c>
      <c r="H1453" s="15">
        <f>'[1]8. разд '!H319</f>
        <v>0</v>
      </c>
      <c r="I1453" s="15">
        <f>'[1]8. разд '!I319</f>
        <v>0</v>
      </c>
      <c r="J1453" s="15">
        <f>'[1]8. разд '!J319</f>
        <v>0</v>
      </c>
      <c r="K1453" s="15">
        <f>'[1]8. разд '!K319</f>
        <v>0</v>
      </c>
      <c r="L1453" s="16"/>
      <c r="M1453" s="16"/>
    </row>
    <row r="1454" spans="1:13" ht="36" hidden="1" x14ac:dyDescent="0.2">
      <c r="A1454" s="25" t="s">
        <v>804</v>
      </c>
      <c r="B1454" s="12" t="s">
        <v>805</v>
      </c>
      <c r="C1454" s="13"/>
      <c r="D1454" s="14"/>
      <c r="E1454" s="14"/>
      <c r="F1454" s="15">
        <f>F1455</f>
        <v>0</v>
      </c>
      <c r="G1454" s="15">
        <f t="shared" ref="G1454:K1460" si="483">G1455</f>
        <v>0</v>
      </c>
      <c r="H1454" s="15">
        <f t="shared" si="483"/>
        <v>0</v>
      </c>
      <c r="I1454" s="15">
        <f t="shared" si="483"/>
        <v>0</v>
      </c>
      <c r="J1454" s="15">
        <f t="shared" si="483"/>
        <v>0</v>
      </c>
      <c r="K1454" s="15">
        <f t="shared" si="483"/>
        <v>0</v>
      </c>
      <c r="L1454" s="16"/>
      <c r="M1454" s="16"/>
    </row>
    <row r="1455" spans="1:13" ht="24" hidden="1" x14ac:dyDescent="0.2">
      <c r="A1455" s="18" t="s">
        <v>22</v>
      </c>
      <c r="B1455" s="12" t="s">
        <v>805</v>
      </c>
      <c r="C1455" s="12" t="s">
        <v>87</v>
      </c>
      <c r="D1455" s="14"/>
      <c r="E1455" s="14"/>
      <c r="F1455" s="15">
        <f>F1456</f>
        <v>0</v>
      </c>
      <c r="G1455" s="15">
        <f t="shared" si="483"/>
        <v>0</v>
      </c>
      <c r="H1455" s="15">
        <f t="shared" si="483"/>
        <v>0</v>
      </c>
      <c r="I1455" s="15">
        <f t="shared" si="483"/>
        <v>0</v>
      </c>
      <c r="J1455" s="15">
        <f t="shared" si="483"/>
        <v>0</v>
      </c>
      <c r="K1455" s="15">
        <f t="shared" si="483"/>
        <v>0</v>
      </c>
      <c r="L1455" s="16"/>
      <c r="M1455" s="16"/>
    </row>
    <row r="1456" spans="1:13" hidden="1" x14ac:dyDescent="0.2">
      <c r="A1456" s="18" t="s">
        <v>116</v>
      </c>
      <c r="B1456" s="12" t="s">
        <v>805</v>
      </c>
      <c r="C1456" s="12" t="s">
        <v>87</v>
      </c>
      <c r="D1456" s="14" t="s">
        <v>117</v>
      </c>
      <c r="E1456" s="14"/>
      <c r="F1456" s="15">
        <f>F1457</f>
        <v>0</v>
      </c>
      <c r="G1456" s="15">
        <f t="shared" si="483"/>
        <v>0</v>
      </c>
      <c r="H1456" s="15">
        <f t="shared" si="483"/>
        <v>0</v>
      </c>
      <c r="I1456" s="15">
        <f t="shared" si="483"/>
        <v>0</v>
      </c>
      <c r="J1456" s="15">
        <f t="shared" si="483"/>
        <v>0</v>
      </c>
      <c r="K1456" s="15">
        <f t="shared" si="483"/>
        <v>0</v>
      </c>
      <c r="L1456" s="16"/>
      <c r="M1456" s="16"/>
    </row>
    <row r="1457" spans="1:13" hidden="1" x14ac:dyDescent="0.2">
      <c r="A1457" s="18" t="s">
        <v>236</v>
      </c>
      <c r="B1457" s="12" t="s">
        <v>805</v>
      </c>
      <c r="C1457" s="12" t="s">
        <v>87</v>
      </c>
      <c r="D1457" s="14" t="s">
        <v>117</v>
      </c>
      <c r="E1457" s="14" t="s">
        <v>79</v>
      </c>
      <c r="F1457" s="15">
        <f>'[1]8. разд '!F321</f>
        <v>0</v>
      </c>
      <c r="G1457" s="15">
        <f>'[1]8. разд '!G321</f>
        <v>0</v>
      </c>
      <c r="H1457" s="15">
        <f>'[1]8. разд '!H321</f>
        <v>0</v>
      </c>
      <c r="I1457" s="15">
        <f>'[1]8. разд '!I321</f>
        <v>0</v>
      </c>
      <c r="J1457" s="15">
        <f>'[1]8. разд '!J321</f>
        <v>0</v>
      </c>
      <c r="K1457" s="15">
        <f>'[1]8. разд '!K321</f>
        <v>0</v>
      </c>
      <c r="L1457" s="16"/>
      <c r="M1457" s="16"/>
    </row>
    <row r="1458" spans="1:13" s="32" customFormat="1" hidden="1" x14ac:dyDescent="0.2">
      <c r="A1458" s="20" t="s">
        <v>806</v>
      </c>
      <c r="B1458" s="45" t="s">
        <v>807</v>
      </c>
      <c r="C1458" s="46"/>
      <c r="D1458" s="14"/>
      <c r="E1458" s="14"/>
      <c r="F1458" s="15">
        <f>F1459</f>
        <v>0</v>
      </c>
      <c r="G1458" s="15">
        <f t="shared" si="483"/>
        <v>0</v>
      </c>
      <c r="H1458" s="15">
        <f t="shared" si="483"/>
        <v>0</v>
      </c>
      <c r="I1458" s="15">
        <f t="shared" si="483"/>
        <v>0</v>
      </c>
      <c r="J1458" s="15">
        <f t="shared" si="483"/>
        <v>0</v>
      </c>
      <c r="K1458" s="15">
        <f t="shared" si="483"/>
        <v>0</v>
      </c>
      <c r="L1458" s="16"/>
      <c r="M1458" s="16"/>
    </row>
    <row r="1459" spans="1:13" s="32" customFormat="1" ht="24" hidden="1" x14ac:dyDescent="0.2">
      <c r="A1459" s="18" t="s">
        <v>22</v>
      </c>
      <c r="B1459" s="45" t="s">
        <v>807</v>
      </c>
      <c r="C1459" s="46" t="s">
        <v>87</v>
      </c>
      <c r="D1459" s="14"/>
      <c r="E1459" s="14"/>
      <c r="F1459" s="15">
        <f>F1460</f>
        <v>0</v>
      </c>
      <c r="G1459" s="15">
        <f t="shared" si="483"/>
        <v>0</v>
      </c>
      <c r="H1459" s="15">
        <f t="shared" si="483"/>
        <v>0</v>
      </c>
      <c r="I1459" s="15">
        <f t="shared" si="483"/>
        <v>0</v>
      </c>
      <c r="J1459" s="15">
        <f t="shared" si="483"/>
        <v>0</v>
      </c>
      <c r="K1459" s="15">
        <f t="shared" si="483"/>
        <v>0</v>
      </c>
      <c r="L1459" s="16"/>
      <c r="M1459" s="16"/>
    </row>
    <row r="1460" spans="1:13" s="32" customFormat="1" hidden="1" x14ac:dyDescent="0.2">
      <c r="A1460" s="18" t="s">
        <v>298</v>
      </c>
      <c r="B1460" s="45" t="s">
        <v>807</v>
      </c>
      <c r="C1460" s="12" t="s">
        <v>87</v>
      </c>
      <c r="D1460" s="14" t="s">
        <v>47</v>
      </c>
      <c r="E1460" s="14"/>
      <c r="F1460" s="15">
        <f>F1461</f>
        <v>0</v>
      </c>
      <c r="G1460" s="15">
        <f t="shared" si="483"/>
        <v>0</v>
      </c>
      <c r="H1460" s="15">
        <f t="shared" si="483"/>
        <v>0</v>
      </c>
      <c r="I1460" s="15">
        <f t="shared" si="483"/>
        <v>0</v>
      </c>
      <c r="J1460" s="15">
        <f t="shared" si="483"/>
        <v>0</v>
      </c>
      <c r="K1460" s="15">
        <f t="shared" si="483"/>
        <v>0</v>
      </c>
      <c r="L1460" s="16"/>
      <c r="M1460" s="16"/>
    </row>
    <row r="1461" spans="1:13" s="32" customFormat="1" hidden="1" x14ac:dyDescent="0.2">
      <c r="A1461" s="18" t="s">
        <v>299</v>
      </c>
      <c r="B1461" s="45" t="s">
        <v>807</v>
      </c>
      <c r="C1461" s="12" t="s">
        <v>87</v>
      </c>
      <c r="D1461" s="14" t="s">
        <v>47</v>
      </c>
      <c r="E1461" s="14" t="s">
        <v>89</v>
      </c>
      <c r="F1461" s="15">
        <f>'[1]8. разд '!F500</f>
        <v>0</v>
      </c>
      <c r="G1461" s="15">
        <f>'[1]8. разд '!G500</f>
        <v>0</v>
      </c>
      <c r="H1461" s="15">
        <f>'[1]8. разд '!H500</f>
        <v>0</v>
      </c>
      <c r="I1461" s="15">
        <f>'[1]8. разд '!I500</f>
        <v>0</v>
      </c>
      <c r="J1461" s="15">
        <f>'[1]8. разд '!J500</f>
        <v>0</v>
      </c>
      <c r="K1461" s="15">
        <f>'[1]8. разд '!K500</f>
        <v>0</v>
      </c>
      <c r="L1461" s="16"/>
      <c r="M1461" s="16"/>
    </row>
    <row r="1462" spans="1:13" s="17" customFormat="1" x14ac:dyDescent="0.2">
      <c r="A1462" s="66" t="s">
        <v>808</v>
      </c>
      <c r="B1462" s="66"/>
      <c r="C1462" s="66"/>
      <c r="D1462" s="66"/>
      <c r="E1462" s="66"/>
      <c r="F1462" s="15">
        <f t="shared" ref="F1462:K1462" si="484">F10+F164+F214+F375+F648+F933+F1182+F1226+F1194+F1200+F1206</f>
        <v>3922587360.2900004</v>
      </c>
      <c r="G1462" s="15" t="e">
        <f t="shared" si="484"/>
        <v>#REF!</v>
      </c>
      <c r="H1462" s="15" t="e">
        <f t="shared" si="484"/>
        <v>#REF!</v>
      </c>
      <c r="I1462" s="15" t="e">
        <f t="shared" si="484"/>
        <v>#REF!</v>
      </c>
      <c r="J1462" s="15">
        <f t="shared" si="484"/>
        <v>3922587360.2900004</v>
      </c>
      <c r="K1462" s="15">
        <f t="shared" si="484"/>
        <v>2171193613.1600003</v>
      </c>
      <c r="L1462" s="16"/>
      <c r="M1462" s="16"/>
    </row>
  </sheetData>
  <autoFilter ref="A8:K1462"/>
  <mergeCells count="18">
    <mergeCell ref="H8:H9"/>
    <mergeCell ref="I8:I9"/>
    <mergeCell ref="J8:J9"/>
    <mergeCell ref="K8:K9"/>
    <mergeCell ref="A1462:E1462"/>
    <mergeCell ref="C7:G7"/>
    <mergeCell ref="A8:A9"/>
    <mergeCell ref="B8:B9"/>
    <mergeCell ref="C8:C9"/>
    <mergeCell ref="D8:D9"/>
    <mergeCell ref="E8:E9"/>
    <mergeCell ref="F8:F9"/>
    <mergeCell ref="G8:G9"/>
    <mergeCell ref="A5:K5"/>
    <mergeCell ref="A1:K1"/>
    <mergeCell ref="A2:K2"/>
    <mergeCell ref="A3:K3"/>
    <mergeCell ref="A4:G4"/>
  </mergeCells>
  <pageMargins left="0.70866141732283472" right="0.31496062992125984" top="0.55118110236220474" bottom="0.39370078740157483" header="0.31496062992125984" footer="0.31496062992125984"/>
  <pageSetup paperSize="9" scale="70" fitToHeight="10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10.ЦСтатьи</vt:lpstr>
      <vt:lpstr>'10.ЦСтатьи'!Область_печати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Vlad</dc:creator>
  <cp:lastModifiedBy>Windows User</cp:lastModifiedBy>
  <cp:lastPrinted>2019-11-06T11:04:24Z</cp:lastPrinted>
  <dcterms:created xsi:type="dcterms:W3CDTF">2019-11-04T15:29:14Z</dcterms:created>
  <dcterms:modified xsi:type="dcterms:W3CDTF">2019-11-07T15:56:36Z</dcterms:modified>
</cp:coreProperties>
</file>